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Brandeburg\Desktop\"/>
    </mc:Choice>
  </mc:AlternateContent>
  <xr:revisionPtr revIDLastSave="0" documentId="13_ncr:1_{F2805FB0-5259-42D6-B1CD-E90DAB9298B8}" xr6:coauthVersionLast="46" xr6:coauthVersionMax="46" xr10:uidLastSave="{00000000-0000-0000-0000-000000000000}"/>
  <workbookProtection workbookAlgorithmName="SHA-512" workbookHashValue="gmt9Af+ogajtv1jzbzdfZX8ciZbNfJMJKSMUgRFiBs1IAO2JnXoKySMJkjoDhj3VXuYtMXj1OX8YLFYYMEZdow==" workbookSaltValue="kTIUfDYjOoU3d725tVKiJQ==" workbookSpinCount="100000" lockStructure="1"/>
  <bookViews>
    <workbookView xWindow="-110" yWindow="-110" windowWidth="19420" windowHeight="10420" xr2:uid="{A9459256-41AD-460C-811B-713E21A6BEEF}"/>
  </bookViews>
  <sheets>
    <sheet name="PLEASE READ-Instructions" sheetId="3" r:id="rId1"/>
    <sheet name="Tracking Worksheet" sheetId="1" r:id="rId2"/>
    <sheet name="Vaccination Summary" sheetId="4" r:id="rId3"/>
  </sheets>
  <externalReferences>
    <externalReference r:id="rId4"/>
  </externalReferences>
  <definedNames>
    <definedName name="Vaccines">[1]!Table2[Vaccine Manufacturers]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07"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 i="1"/>
  <c r="I9" i="1"/>
  <c r="C5" i="4"/>
  <c r="C9" i="4"/>
  <c r="C7" i="4"/>
  <c r="C6" i="4"/>
  <c r="J5" i="1"/>
  <c r="S23" i="1" l="1"/>
  <c r="S22" i="1"/>
  <c r="S12" i="1"/>
  <c r="C16" i="4" s="1"/>
  <c r="S11" i="1"/>
  <c r="C15" i="4" s="1"/>
  <c r="S10" i="1"/>
  <c r="C14" i="4" s="1"/>
  <c r="S9" i="1"/>
  <c r="C13" i="4" s="1"/>
  <c r="S13" i="1"/>
  <c r="C17" i="4" s="1"/>
  <c r="S21" i="1"/>
  <c r="S19" i="1"/>
  <c r="S18" i="1"/>
  <c r="C22" i="4" s="1"/>
  <c r="S17" i="1"/>
  <c r="C21" i="4" s="1"/>
  <c r="S16" i="1"/>
  <c r="C20" i="4" s="1"/>
  <c r="S14" i="1"/>
  <c r="C18" i="4" s="1"/>
  <c r="C8" i="4"/>
  <c r="S8" i="1"/>
  <c r="C11" i="4" s="1"/>
</calcChain>
</file>

<file path=xl/sharedStrings.xml><?xml version="1.0" encoding="utf-8"?>
<sst xmlns="http://schemas.openxmlformats.org/spreadsheetml/2006/main" count="94" uniqueCount="92">
  <si>
    <t xml:space="preserve">Weekly COVID-19 Vaccination Cumulative Summary </t>
  </si>
  <si>
    <t>Vaccination type:</t>
  </si>
  <si>
    <t>COVID_19</t>
  </si>
  <si>
    <t>TRACKING WORKSHEET</t>
  </si>
  <si>
    <r>
      <t>*</t>
    </r>
    <r>
      <rPr>
        <b/>
        <sz val="12"/>
        <rFont val="Calibri"/>
        <family val="2"/>
        <scheme val="minor"/>
      </rPr>
      <t>First day of Reporting Week (Monday):</t>
    </r>
  </si>
  <si>
    <t xml:space="preserve">   Select the Monday of the start of the week you are reporting</t>
  </si>
  <si>
    <t>Last day of the reporting week (Sunday):</t>
  </si>
  <si>
    <t xml:space="preserve">   Last day of the reporting week automatically populated</t>
  </si>
  <si>
    <r>
      <rPr>
        <sz val="11"/>
        <color rgb="FFFF0000"/>
        <rFont val="Calibri"/>
        <family val="2"/>
        <scheme val="minor"/>
      </rPr>
      <t>*</t>
    </r>
    <r>
      <rPr>
        <sz val="11"/>
        <color theme="1"/>
        <rFont val="Calibri"/>
        <family val="2"/>
        <scheme val="minor"/>
      </rPr>
      <t>Resident Admit Date</t>
    </r>
  </si>
  <si>
    <t>Resident 
Last Name</t>
  </si>
  <si>
    <t xml:space="preserve">Resident 
First Name </t>
  </si>
  <si>
    <t>Facility ID#:</t>
  </si>
  <si>
    <r>
      <t xml:space="preserve">Unique Patient Identifier </t>
    </r>
    <r>
      <rPr>
        <i/>
        <sz val="11"/>
        <color theme="1"/>
        <rFont val="Calibri"/>
        <family val="2"/>
        <scheme val="minor"/>
      </rPr>
      <t xml:space="preserve">
(Enter DOB, Med Record #, etc.)</t>
    </r>
  </si>
  <si>
    <r>
      <t>*</t>
    </r>
    <r>
      <rPr>
        <sz val="11"/>
        <rFont val="Calibri"/>
        <family val="2"/>
        <scheme val="minor"/>
      </rPr>
      <t>Dose 1 
Vaccine Date</t>
    </r>
  </si>
  <si>
    <r>
      <t xml:space="preserve">for </t>
    </r>
    <r>
      <rPr>
        <b/>
        <sz val="14"/>
        <color rgb="FFC00000"/>
        <rFont val="Calibri"/>
        <family val="2"/>
        <scheme val="minor"/>
      </rPr>
      <t>Residents</t>
    </r>
    <r>
      <rPr>
        <b/>
        <sz val="14"/>
        <rFont val="Calibri"/>
        <family val="2"/>
        <scheme val="minor"/>
      </rPr>
      <t xml:space="preserve"> of Long-Term Care Facilities</t>
    </r>
  </si>
  <si>
    <r>
      <rPr>
        <sz val="11"/>
        <color rgb="FFFF0000"/>
        <rFont val="Calibri"/>
        <family val="2"/>
        <scheme val="minor"/>
      </rPr>
      <t>*</t>
    </r>
    <r>
      <rPr>
        <sz val="11"/>
        <rFont val="Calibri"/>
        <family val="2"/>
        <scheme val="minor"/>
      </rPr>
      <t>Dose 2
Vaccine Date</t>
    </r>
  </si>
  <si>
    <r>
      <rPr>
        <sz val="11"/>
        <color rgb="FFFF0000"/>
        <rFont val="Calibri"/>
        <family val="2"/>
        <scheme val="minor"/>
      </rPr>
      <t>*</t>
    </r>
    <r>
      <rPr>
        <sz val="11"/>
        <color theme="1"/>
        <rFont val="Calibri"/>
        <family val="2"/>
        <scheme val="minor"/>
      </rPr>
      <t xml:space="preserve"> </t>
    </r>
    <r>
      <rPr>
        <i/>
        <sz val="10"/>
        <color theme="1"/>
        <rFont val="Calibri"/>
        <family val="2"/>
        <scheme val="minor"/>
      </rPr>
      <t>Required fields</t>
    </r>
  </si>
  <si>
    <t xml:space="preserve">   Enter your Facility ID Here</t>
  </si>
  <si>
    <t>Additional Comments</t>
  </si>
  <si>
    <t>Completed COVID vaccine series with unspecified manufacturer?</t>
  </si>
  <si>
    <r>
      <t>*</t>
    </r>
    <r>
      <rPr>
        <sz val="11"/>
        <rFont val="Calibri"/>
        <family val="2"/>
        <scheme val="minor"/>
      </rPr>
      <t>Medical contraindication to COVID Vaccine</t>
    </r>
    <r>
      <rPr>
        <i/>
        <sz val="11"/>
        <rFont val="Calibri"/>
        <family val="2"/>
        <scheme val="minor"/>
      </rPr>
      <t>?</t>
    </r>
  </si>
  <si>
    <r>
      <rPr>
        <sz val="11"/>
        <color rgb="FFFF0000"/>
        <rFont val="Calibri"/>
        <family val="2"/>
        <scheme val="minor"/>
      </rPr>
      <t>*</t>
    </r>
    <r>
      <rPr>
        <sz val="11"/>
        <color theme="1"/>
        <rFont val="Calibri"/>
        <family val="2"/>
        <scheme val="minor"/>
      </rPr>
      <t>Declined COVID Vaccine</t>
    </r>
    <r>
      <rPr>
        <i/>
        <sz val="11"/>
        <color theme="1"/>
        <rFont val="Calibri"/>
        <family val="2"/>
        <scheme val="minor"/>
      </rPr>
      <t>?</t>
    </r>
  </si>
  <si>
    <r>
      <rPr>
        <sz val="11"/>
        <color rgb="FFFF0000"/>
        <rFont val="Calibri"/>
        <family val="2"/>
        <scheme val="minor"/>
      </rPr>
      <t>*</t>
    </r>
    <r>
      <rPr>
        <sz val="11"/>
        <color theme="1"/>
        <rFont val="Calibri"/>
        <family val="2"/>
        <scheme val="minor"/>
      </rPr>
      <t>Unknown Vaccine Status (including those pending vaccination)</t>
    </r>
    <r>
      <rPr>
        <i/>
        <sz val="11"/>
        <color theme="1"/>
        <rFont val="Calibri"/>
        <family val="2"/>
        <scheme val="minor"/>
      </rPr>
      <t>?</t>
    </r>
  </si>
  <si>
    <r>
      <t xml:space="preserve">Dose 2
Vaccine Name </t>
    </r>
    <r>
      <rPr>
        <i/>
        <sz val="11"/>
        <rFont val="Calibri"/>
        <family val="2"/>
        <scheme val="minor"/>
      </rPr>
      <t xml:space="preserve">
(automatically populated)</t>
    </r>
  </si>
  <si>
    <r>
      <rPr>
        <sz val="11"/>
        <color rgb="FFFF0000"/>
        <rFont val="Calibri"/>
        <family val="2"/>
        <scheme val="minor"/>
      </rPr>
      <t>*</t>
    </r>
    <r>
      <rPr>
        <sz val="11"/>
        <color theme="1"/>
        <rFont val="Calibri"/>
        <family val="2"/>
        <scheme val="minor"/>
      </rPr>
      <t xml:space="preserve">Resident Discharge Date 
</t>
    </r>
    <r>
      <rPr>
        <i/>
        <sz val="11"/>
        <color theme="1"/>
        <rFont val="Calibri"/>
        <family val="2"/>
        <scheme val="minor"/>
      </rPr>
      <t>(if applicable)</t>
    </r>
  </si>
  <si>
    <t>Purpose of this Tracking Worksheet:</t>
  </si>
  <si>
    <t>Summary Instructions:</t>
  </si>
  <si>
    <t>Detailed Instructions:</t>
  </si>
  <si>
    <t>NOTE: In order for this spreadsheet to operate at 100%, please ENABLE MACROS and save as "Excel Macro Enabled Workbook"</t>
  </si>
  <si>
    <r>
      <t>A. The red Asterix (</t>
    </r>
    <r>
      <rPr>
        <sz val="11"/>
        <color rgb="FFFF0000"/>
        <rFont val="Calibri"/>
        <family val="2"/>
        <scheme val="minor"/>
      </rPr>
      <t>*</t>
    </r>
    <r>
      <rPr>
        <sz val="11"/>
        <color rgb="FF000000"/>
        <rFont val="Calibri"/>
        <family val="2"/>
        <scheme val="minor"/>
      </rPr>
      <t xml:space="preserve">) is required for reporting to NHSN. Note: The other boxes are for optional NHSN reporting </t>
    </r>
  </si>
  <si>
    <t>B. Enter data in rows (from left to right) when entering vaccine data for each resident</t>
  </si>
  <si>
    <r>
      <t>Enter the (</t>
    </r>
    <r>
      <rPr>
        <sz val="11"/>
        <color rgb="FFFF0000"/>
        <rFont val="Calibri"/>
        <family val="2"/>
        <scheme val="minor"/>
      </rPr>
      <t>*</t>
    </r>
    <r>
      <rPr>
        <sz val="11"/>
        <color rgb="FF000000"/>
        <rFont val="Calibri"/>
        <family val="2"/>
        <scheme val="minor"/>
      </rPr>
      <t>Resident Admit Date) to the facility. A date must be entered. If unknown choose a date before the first reporting week (e.g., 12/1/2020)</t>
    </r>
  </si>
  <si>
    <r>
      <t>Enter the (</t>
    </r>
    <r>
      <rPr>
        <sz val="11"/>
        <color rgb="FFFF0000"/>
        <rFont val="Calibri"/>
        <family val="2"/>
        <scheme val="minor"/>
      </rPr>
      <t>*</t>
    </r>
    <r>
      <rPr>
        <sz val="11"/>
        <color rgb="FF000000"/>
        <rFont val="Calibri"/>
        <family val="2"/>
        <scheme val="minor"/>
      </rPr>
      <t>Resident Discharge Date) from the facility (when applicable)</t>
    </r>
  </si>
  <si>
    <t>Enter resident’s first name, last name, DOB (date of birth) or Other identifier</t>
  </si>
  <si>
    <t>Select YES/NO if the resident was vaccinated at another location (optional)</t>
  </si>
  <si>
    <t>Enter any additional comments (optional)</t>
  </si>
  <si>
    <t>Please refer to the TOI (Table of Instructions) for further details on NHSN reporting at https://www.cdc.gov/nhsn/ltc/weekly-covid-vac/index.html</t>
  </si>
  <si>
    <t xml:space="preserve">Vaccination type: COVID-19 </t>
  </si>
  <si>
    <t xml:space="preserve">Week of data collection first day (Monday): </t>
  </si>
  <si>
    <t xml:space="preserve">Week of data collection last day (Sunday): </t>
  </si>
  <si>
    <t>Date Last Modified:</t>
  </si>
  <si>
    <t>Cumulative Vaccination Coverage</t>
  </si>
  <si>
    <r>
      <t xml:space="preserve">2.1. Only dose 1 of </t>
    </r>
    <r>
      <rPr>
        <i/>
        <sz val="11"/>
        <color theme="1"/>
        <rFont val="Calibri"/>
        <family val="2"/>
        <scheme val="minor"/>
      </rPr>
      <t>Pfizer-BioNTech</t>
    </r>
    <r>
      <rPr>
        <sz val="11"/>
        <color theme="1"/>
        <rFont val="Calibri"/>
        <family val="2"/>
        <scheme val="minor"/>
      </rPr>
      <t xml:space="preserve"> COVID-19 vaccine </t>
    </r>
  </si>
  <si>
    <r>
      <t xml:space="preserve">2.2. Dose 1 and dose 2 of </t>
    </r>
    <r>
      <rPr>
        <i/>
        <sz val="11"/>
        <color theme="1"/>
        <rFont val="Calibri"/>
        <family val="2"/>
        <scheme val="minor"/>
      </rPr>
      <t>Pfizer-BioNTech</t>
    </r>
    <r>
      <rPr>
        <sz val="11"/>
        <color theme="1"/>
        <rFont val="Calibri"/>
        <family val="2"/>
        <scheme val="minor"/>
      </rPr>
      <t xml:space="preserve"> COVID-19 vaccine</t>
    </r>
  </si>
  <si>
    <r>
      <t xml:space="preserve">2.3. Only dose 1 of </t>
    </r>
    <r>
      <rPr>
        <i/>
        <sz val="11"/>
        <color theme="1"/>
        <rFont val="Calibri"/>
        <family val="2"/>
        <scheme val="minor"/>
      </rPr>
      <t>Moderna</t>
    </r>
    <r>
      <rPr>
        <sz val="11"/>
        <color theme="1"/>
        <rFont val="Calibri"/>
        <family val="2"/>
        <scheme val="minor"/>
      </rPr>
      <t xml:space="preserve"> COVID-19 vaccine </t>
    </r>
  </si>
  <si>
    <r>
      <t xml:space="preserve">2.4. Dose 1 and dose 2 of </t>
    </r>
    <r>
      <rPr>
        <i/>
        <sz val="11"/>
        <color theme="1"/>
        <rFont val="Calibri"/>
        <family val="2"/>
        <scheme val="minor"/>
      </rPr>
      <t>Moderna</t>
    </r>
    <r>
      <rPr>
        <sz val="11"/>
        <color theme="1"/>
        <rFont val="Calibri"/>
        <family val="2"/>
        <scheme val="minor"/>
      </rPr>
      <t xml:space="preserve"> COVID-19 vaccine</t>
    </r>
  </si>
  <si>
    <t>3. Cumulative number of residents in Question #1 with other conditions:</t>
  </si>
  <si>
    <t>3.2. Offered but declined COVID-19 vaccine</t>
  </si>
  <si>
    <t>3.3. Unknown COVID-19 vaccination status</t>
  </si>
  <si>
    <t>COVID-19 Vaccine(s) Supply</t>
  </si>
  <si>
    <r>
      <t xml:space="preserve">Weekly COVID-19 Vaccination Cumulative Summary for </t>
    </r>
    <r>
      <rPr>
        <b/>
        <sz val="16"/>
        <color rgb="FFC00000"/>
        <rFont val="Calibri"/>
        <family val="2"/>
        <scheme val="minor"/>
      </rPr>
      <t>Residents</t>
    </r>
    <r>
      <rPr>
        <b/>
        <sz val="16"/>
        <color theme="1"/>
        <rFont val="Calibri"/>
        <family val="2"/>
        <scheme val="minor"/>
      </rPr>
      <t xml:space="preserve"> of Long-Term Care Facilities</t>
    </r>
  </si>
  <si>
    <r>
      <t xml:space="preserve">2.5. Dose of </t>
    </r>
    <r>
      <rPr>
        <i/>
        <sz val="11"/>
        <color theme="1"/>
        <rFont val="Calibri"/>
        <family val="2"/>
        <scheme val="minor"/>
      </rPr>
      <t>Janssen</t>
    </r>
    <r>
      <rPr>
        <sz val="11"/>
        <color theme="1"/>
        <rFont val="Calibri"/>
        <family val="2"/>
        <scheme val="minor"/>
      </rPr>
      <t xml:space="preserve"> COVID-19 vaccine</t>
    </r>
  </si>
  <si>
    <t>2.99. Complete COVID-19 vaccination series: unspecified manufacturer</t>
  </si>
  <si>
    <t xml:space="preserve">2. *Cumulative number of residents in Question #1 who have received COVID-19 
     vaccine(s) at this facility or elsewhere:   </t>
  </si>
  <si>
    <t xml:space="preserve">1. *Number of residents staying in this facility for at least 1 day 
     during the week of data collection </t>
  </si>
  <si>
    <r>
      <t xml:space="preserve">4.4. Please describe any other COVID-19 vaccination supply-related 
        issue(s) at your facility. 
</t>
    </r>
    <r>
      <rPr>
        <i/>
        <sz val="11"/>
        <color theme="1"/>
        <rFont val="Calibri"/>
        <family val="2"/>
        <scheme val="minor"/>
      </rPr>
      <t xml:space="preserve">        [Optional]</t>
    </r>
  </si>
  <si>
    <t>4.3. Did your facility have other arrangements sufficient to offer all 
        residents the opportunity to receive COVID-19 vaccine(s) in the 
        current reporting week (examples of other arrangements include 
        referring to the health department or pharmacies for vaccination)?</t>
  </si>
  <si>
    <t>4.2. Did your facility have a sufficient supply of COVID-19 vaccine(s) to 
        offer all residents the opportunity to receive COVID-19 vaccine(s) 
        from your facility in the current reporting week?</t>
  </si>
  <si>
    <t>4.1. Is your facility enrolled as a COVID-19 vaccination provider?</t>
  </si>
  <si>
    <t>1. Residents</t>
  </si>
  <si>
    <t>2.1 1 Pfizer</t>
  </si>
  <si>
    <t>2.2 2 Pfizer</t>
  </si>
  <si>
    <t>2.3 1 Moderna</t>
  </si>
  <si>
    <t>2.4 2 Moderna</t>
  </si>
  <si>
    <t>2.5 Janssen</t>
  </si>
  <si>
    <t>2.99 Unspecified</t>
  </si>
  <si>
    <t>3.1 Medical</t>
  </si>
  <si>
    <t>3.2 Declined</t>
  </si>
  <si>
    <t>3.3 Unknown</t>
  </si>
  <si>
    <t>5.1. Pfizer</t>
  </si>
  <si>
    <t>5.2 Moderna</t>
  </si>
  <si>
    <t>5.3 Janssen</t>
  </si>
  <si>
    <r>
      <t xml:space="preserve">Please use this worksheet to help log and track the COVID-19 vaccination status for </t>
    </r>
    <r>
      <rPr>
        <b/>
        <sz val="11"/>
        <color rgb="FFFF0000"/>
        <rFont val="Calibri"/>
        <family val="2"/>
        <scheme val="minor"/>
      </rPr>
      <t>residents</t>
    </r>
    <r>
      <rPr>
        <sz val="11"/>
        <rFont val="Calibri"/>
        <family val="2"/>
        <scheme val="minor"/>
      </rPr>
      <t xml:space="preserve">. When you enter COVID vaccination data for each resident in the 'Tracking Worksheet' tab, and select a reporting week, the data needed for reporting into NHSN will be automatically calculated in the 'Vaccination Summary' tab. </t>
    </r>
  </si>
  <si>
    <r>
      <t xml:space="preserve">Any residents admitted to your facility should be added to the 'Tracking Worksheet' tab.  When residents are vaccinated, enter the vaccination information (type and date) into the 'Tracking Worksheet'.  If a resident has a medical contraindication, declines vaccine, or has an unknown vaccination status, this information should be documented appropriately in the worksheet.  When residents are discharged, enter the discharge date into the 'Tracking Worksheet'. 
</t>
    </r>
    <r>
      <rPr>
        <b/>
        <sz val="11"/>
        <rFont val="Calibri"/>
        <family val="2"/>
        <scheme val="minor"/>
      </rPr>
      <t>NOTE:</t>
    </r>
    <r>
      <rPr>
        <sz val="11"/>
        <rFont val="Calibri"/>
        <family val="2"/>
        <scheme val="minor"/>
      </rPr>
      <t xml:space="preserve"> Residents who are discharged do not need to be deleted off the 'Tracking Worksheet' but should be entered on the worksheet by entering the Resident Discharge Date. When a reporting week is selected, only those who were current residents during the reporting period will be included in the 'Vaccination Summary'.  
If data entries are made in error, they can be removed using the "delete" key. Using the "Backspace" key may not delete the entry and may return a warning.</t>
    </r>
  </si>
  <si>
    <t>Enter the unique (Facility ID#) for the reporting facility</t>
  </si>
  <si>
    <r>
      <t>Select the (</t>
    </r>
    <r>
      <rPr>
        <sz val="11"/>
        <color rgb="FFFF0000"/>
        <rFont val="Calibri"/>
        <family val="2"/>
        <scheme val="minor"/>
      </rPr>
      <t>*</t>
    </r>
    <r>
      <rPr>
        <sz val="11"/>
        <color rgb="FF000000"/>
        <rFont val="Calibri"/>
        <family val="2"/>
        <scheme val="minor"/>
      </rPr>
      <t>First Day of the Reporting Week) that you plan to generate the report (Note: the first day of the reporting week is always a Monday)</t>
    </r>
  </si>
  <si>
    <t>The vaccine name for the second dose will automatically populate based on the vaccine name selected for the first dose (Dose 2 Vaccine Name)</t>
  </si>
  <si>
    <r>
      <t>Enter date the resident was vaccinated with dose 1  (</t>
    </r>
    <r>
      <rPr>
        <sz val="11"/>
        <color rgb="FFFF0000"/>
        <rFont val="Calibri"/>
        <family val="2"/>
        <scheme val="minor"/>
      </rPr>
      <t>*</t>
    </r>
    <r>
      <rPr>
        <sz val="11"/>
        <color rgb="FF000000"/>
        <rFont val="Calibri"/>
        <family val="2"/>
        <scheme val="minor"/>
      </rPr>
      <t>Vaccinated with Dose 1)</t>
    </r>
  </si>
  <si>
    <r>
      <t>Enter date the resident was vaccinated with Dose 2 (</t>
    </r>
    <r>
      <rPr>
        <sz val="11"/>
        <color rgb="FFFF0000"/>
        <rFont val="Calibri"/>
        <family val="2"/>
        <scheme val="minor"/>
      </rPr>
      <t>*</t>
    </r>
    <r>
      <rPr>
        <sz val="11"/>
        <color rgb="FF000000"/>
        <rFont val="Calibri"/>
        <family val="2"/>
        <scheme val="minor"/>
      </rPr>
      <t>Vaccinated with Dose 2)</t>
    </r>
  </si>
  <si>
    <t>Click on the "Reporting Summary" tab to see data to be entered into NHSN for the reporting week.</t>
  </si>
  <si>
    <t>IMPORTANT **DO NOT send this form to NHSN, this form is to ONLY be used by your facility for COVID vaccine data collection and record keeping purposes**</t>
  </si>
  <si>
    <r>
      <t>*</t>
    </r>
    <r>
      <rPr>
        <sz val="11"/>
        <rFont val="Calibri"/>
        <family val="2"/>
        <scheme val="minor"/>
      </rPr>
      <t xml:space="preserve">Dose 1 
Vaccine Name </t>
    </r>
    <r>
      <rPr>
        <i/>
        <sz val="11"/>
        <rFont val="Calibri"/>
        <family val="2"/>
        <scheme val="minor"/>
      </rPr>
      <t xml:space="preserve">
(choose from drop-down)</t>
    </r>
  </si>
  <si>
    <t>3.1. Medical contraindication to COVID-19 vaccine</t>
  </si>
  <si>
    <t>3.4 History oF COVID</t>
  </si>
  <si>
    <r>
      <t>C. Steps for Entering Resident Vaccination Data on the '</t>
    </r>
    <r>
      <rPr>
        <b/>
        <sz val="11"/>
        <color rgb="FF000000"/>
        <rFont val="Calibri"/>
        <family val="2"/>
        <scheme val="minor"/>
      </rPr>
      <t>Tracking Worksheet'</t>
    </r>
    <r>
      <rPr>
        <sz val="11"/>
        <color rgb="FF000000"/>
        <rFont val="Calibri"/>
        <family val="2"/>
        <scheme val="minor"/>
      </rPr>
      <t xml:space="preserve"> tab:</t>
    </r>
  </si>
  <si>
    <r>
      <t>Select 'YES' if the resident (</t>
    </r>
    <r>
      <rPr>
        <sz val="11"/>
        <color rgb="FFFF0000"/>
        <rFont val="Calibri"/>
        <family val="2"/>
        <scheme val="minor"/>
      </rPr>
      <t>*</t>
    </r>
    <r>
      <rPr>
        <sz val="11"/>
        <color rgb="FF000000"/>
        <rFont val="Calibri"/>
        <family val="2"/>
        <scheme val="minor"/>
      </rPr>
      <t>Completed COVID vaccine series with unspecified manufacturer), do not enter vaccine doses in the prior sections</t>
    </r>
  </si>
  <si>
    <r>
      <t>Select 'YES' (</t>
    </r>
    <r>
      <rPr>
        <sz val="11"/>
        <color rgb="FFFF0000"/>
        <rFont val="Calibri"/>
        <family val="2"/>
        <scheme val="minor"/>
      </rPr>
      <t>*</t>
    </r>
    <r>
      <rPr>
        <sz val="11"/>
        <color rgb="FF000000"/>
        <rFont val="Calibri"/>
        <family val="2"/>
        <scheme val="minor"/>
      </rPr>
      <t xml:space="preserve">Medical contraindication), if applicable </t>
    </r>
  </si>
  <si>
    <r>
      <t>Select 'YES' (</t>
    </r>
    <r>
      <rPr>
        <sz val="11"/>
        <color rgb="FFFF0000"/>
        <rFont val="Calibri"/>
        <family val="2"/>
        <scheme val="minor"/>
      </rPr>
      <t>*</t>
    </r>
    <r>
      <rPr>
        <sz val="11"/>
        <color rgb="FF000000"/>
        <rFont val="Calibri"/>
        <family val="2"/>
        <scheme val="minor"/>
      </rPr>
      <t>Declined vaccine), if applicable</t>
    </r>
  </si>
  <si>
    <r>
      <t>Select 'YES' (</t>
    </r>
    <r>
      <rPr>
        <sz val="11"/>
        <color rgb="FFFF0000"/>
        <rFont val="Calibri"/>
        <family val="2"/>
        <scheme val="minor"/>
      </rPr>
      <t>*</t>
    </r>
    <r>
      <rPr>
        <sz val="11"/>
        <color rgb="FF000000"/>
        <rFont val="Calibri"/>
        <family val="2"/>
        <scheme val="minor"/>
      </rPr>
      <t xml:space="preserve">Unknown Vaccine Status), if applicable.  This would include residents pending vaccination. </t>
    </r>
  </si>
  <si>
    <r>
      <t xml:space="preserve">Vaccinated at Another Location?
</t>
    </r>
    <r>
      <rPr>
        <i/>
        <sz val="11"/>
        <color theme="1"/>
        <rFont val="Calibri"/>
        <family val="2"/>
        <scheme val="minor"/>
      </rPr>
      <t>Select: Yes/No</t>
    </r>
  </si>
  <si>
    <r>
      <t>Select (</t>
    </r>
    <r>
      <rPr>
        <sz val="11"/>
        <color rgb="FFFF0000"/>
        <rFont val="Calibri"/>
        <family val="2"/>
        <scheme val="minor"/>
      </rPr>
      <t>*</t>
    </r>
    <r>
      <rPr>
        <sz val="11"/>
        <color rgb="FF000000"/>
        <rFont val="Calibri"/>
        <family val="2"/>
        <scheme val="minor"/>
      </rPr>
      <t xml:space="preserve">Dose 1 Vaccine Name) from the drop-down box </t>
    </r>
  </si>
  <si>
    <t>Instructions  (MDPH Version 1.0,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</si>
</sst>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rgb="FFFF0000"/>
      <name val="Calibri"/>
      <family val="2"/>
      <scheme val="minor"/>
    </font>
    <font>
      <b/>
      <sz val="12"/>
      <name val="Calibri"/>
      <family val="2"/>
      <scheme val="minor"/>
    </font>
    <font>
      <b/>
      <sz val="16"/>
      <color theme="1"/>
      <name val="Calibri"/>
      <family val="2"/>
      <scheme val="minor"/>
    </font>
    <font>
      <sz val="12"/>
      <color theme="1"/>
      <name val="Calibri"/>
      <family val="2"/>
      <scheme val="minor"/>
    </font>
    <font>
      <sz val="12"/>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sz val="12"/>
      <color rgb="FFFF0000"/>
      <name val="Calibri"/>
      <family val="2"/>
      <scheme val="minor"/>
    </font>
    <font>
      <b/>
      <sz val="14"/>
      <name val="Calibri"/>
      <family val="2"/>
      <scheme val="minor"/>
    </font>
    <font>
      <b/>
      <sz val="14"/>
      <color rgb="FFC00000"/>
      <name val="Calibri"/>
      <family val="2"/>
      <scheme val="minor"/>
    </font>
    <font>
      <i/>
      <sz val="10"/>
      <color theme="1"/>
      <name val="Calibri"/>
      <family val="2"/>
      <scheme val="minor"/>
    </font>
    <font>
      <b/>
      <sz val="11"/>
      <color rgb="FF000000"/>
      <name val="Calibri"/>
      <family val="2"/>
      <scheme val="minor"/>
    </font>
    <font>
      <b/>
      <u/>
      <sz val="11"/>
      <color rgb="FF000000"/>
      <name val="Calibri"/>
      <family val="2"/>
      <scheme val="minor"/>
    </font>
    <font>
      <sz val="11"/>
      <color rgb="FF000000"/>
      <name val="Calibri"/>
      <family val="2"/>
      <scheme val="minor"/>
    </font>
    <font>
      <sz val="11"/>
      <color rgb="FF00B050"/>
      <name val="Calibri"/>
      <family val="2"/>
      <scheme val="minor"/>
    </font>
    <font>
      <sz val="11"/>
      <color rgb="FF7030A0"/>
      <name val="Calibri"/>
      <family val="2"/>
      <scheme val="minor"/>
    </font>
    <font>
      <b/>
      <sz val="16"/>
      <color rgb="FFC0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4"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rgb="FFC00000"/>
      </left>
      <right style="medium">
        <color rgb="FFC00000"/>
      </right>
      <top style="medium">
        <color rgb="FFC00000"/>
      </top>
      <bottom style="thin">
        <color indexed="64"/>
      </bottom>
      <diagonal/>
    </border>
    <border>
      <left style="medium">
        <color rgb="FFC00000"/>
      </left>
      <right style="medium">
        <color rgb="FFC00000"/>
      </right>
      <top style="thin">
        <color indexed="64"/>
      </top>
      <bottom style="thin">
        <color indexed="64"/>
      </bottom>
      <diagonal/>
    </border>
    <border>
      <left style="medium">
        <color rgb="FFC00000"/>
      </left>
      <right style="medium">
        <color rgb="FFC00000"/>
      </right>
      <top style="thin">
        <color indexed="64"/>
      </top>
      <bottom style="medium">
        <color rgb="FFC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37">
    <xf numFmtId="0" fontId="0" fillId="0" borderId="0" xfId="0"/>
    <xf numFmtId="0" fontId="0" fillId="0" borderId="0" xfId="0" applyProtection="1">
      <protection hidden="1"/>
    </xf>
    <xf numFmtId="0" fontId="5" fillId="3" borderId="6" xfId="0"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right" vertical="center"/>
    </xf>
    <xf numFmtId="0" fontId="4" fillId="3" borderId="12" xfId="0" applyFont="1" applyFill="1" applyBorder="1" applyAlignment="1">
      <alignment horizontal="right" vertical="center"/>
    </xf>
    <xf numFmtId="14" fontId="5" fillId="4" borderId="13" xfId="0" applyNumberFormat="1" applyFont="1" applyFill="1" applyBorder="1" applyAlignment="1" applyProtection="1">
      <alignment horizontal="center" vertical="center"/>
      <protection locked="0"/>
    </xf>
    <xf numFmtId="14" fontId="7" fillId="3" borderId="18" xfId="0" applyNumberFormat="1" applyFont="1" applyFill="1" applyBorder="1" applyAlignment="1">
      <alignment horizontal="center" vertical="center"/>
    </xf>
    <xf numFmtId="0" fontId="0" fillId="0" borderId="0" xfId="0" applyAlignment="1">
      <alignment horizontal="left"/>
    </xf>
    <xf numFmtId="0" fontId="0" fillId="2" borderId="19" xfId="0" applyFill="1" applyBorder="1" applyAlignment="1">
      <alignment horizontal="left" vertical="top" wrapText="1"/>
    </xf>
    <xf numFmtId="0" fontId="0" fillId="2" borderId="20" xfId="0" applyFill="1" applyBorder="1" applyAlignment="1">
      <alignment vertical="top" wrapText="1"/>
    </xf>
    <xf numFmtId="0" fontId="9" fillId="2" borderId="20" xfId="0" applyFont="1" applyFill="1" applyBorder="1" applyAlignment="1">
      <alignment vertical="top" wrapText="1"/>
    </xf>
    <xf numFmtId="0" fontId="1" fillId="2" borderId="20" xfId="0" applyFont="1" applyFill="1" applyBorder="1" applyAlignment="1">
      <alignment vertical="top" wrapText="1"/>
    </xf>
    <xf numFmtId="0" fontId="0" fillId="5" borderId="20" xfId="0" applyFill="1" applyBorder="1" applyAlignment="1">
      <alignment vertical="top" wrapText="1"/>
    </xf>
    <xf numFmtId="0" fontId="0" fillId="2" borderId="21" xfId="0" applyFill="1" applyBorder="1" applyAlignment="1">
      <alignment horizontal="left" vertical="top" wrapText="1"/>
    </xf>
    <xf numFmtId="14" fontId="0" fillId="0" borderId="22" xfId="0" applyNumberFormat="1" applyBorder="1" applyAlignment="1" applyProtection="1">
      <alignment horizontal="center"/>
      <protection locked="0"/>
    </xf>
    <xf numFmtId="0" fontId="0" fillId="0" borderId="22" xfId="0" applyBorder="1" applyProtection="1">
      <protection locked="0"/>
    </xf>
    <xf numFmtId="0" fontId="0" fillId="0" borderId="22"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Protection="1">
      <protection locked="0"/>
    </xf>
    <xf numFmtId="0" fontId="0" fillId="0" borderId="25" xfId="0" applyBorder="1" applyProtection="1">
      <protection locked="0"/>
    </xf>
    <xf numFmtId="14" fontId="0" fillId="0" borderId="0" xfId="0" applyNumberFormat="1"/>
    <xf numFmtId="0" fontId="10" fillId="2" borderId="20" xfId="0" applyFont="1" applyFill="1" applyBorder="1" applyAlignment="1">
      <alignment vertical="top" wrapText="1"/>
    </xf>
    <xf numFmtId="0" fontId="0" fillId="0" borderId="22" xfId="0" applyBorder="1" applyProtection="1"/>
    <xf numFmtId="0" fontId="0" fillId="6" borderId="1" xfId="0" applyFill="1" applyBorder="1"/>
    <xf numFmtId="0" fontId="0" fillId="6" borderId="2" xfId="0" applyFill="1" applyBorder="1"/>
    <xf numFmtId="0" fontId="0" fillId="6" borderId="3" xfId="0" applyFill="1" applyBorder="1"/>
    <xf numFmtId="0" fontId="19" fillId="7" borderId="7" xfId="0" applyFont="1" applyFill="1" applyBorder="1" applyAlignment="1">
      <alignment vertical="center"/>
    </xf>
    <xf numFmtId="0" fontId="19" fillId="7" borderId="0" xfId="0" applyFont="1" applyFill="1" applyAlignment="1">
      <alignment horizontal="center" vertical="center"/>
    </xf>
    <xf numFmtId="49" fontId="19" fillId="7" borderId="7" xfId="0" applyNumberFormat="1" applyFont="1" applyFill="1" applyBorder="1" applyAlignment="1">
      <alignment vertical="center"/>
    </xf>
    <xf numFmtId="49" fontId="10" fillId="7" borderId="7" xfId="0" applyNumberFormat="1" applyFont="1" applyFill="1" applyBorder="1" applyAlignment="1">
      <alignment vertical="center"/>
    </xf>
    <xf numFmtId="0" fontId="10" fillId="7" borderId="0" xfId="0" applyFont="1" applyFill="1" applyAlignment="1">
      <alignment horizontal="center" vertical="center"/>
    </xf>
    <xf numFmtId="0" fontId="10" fillId="7" borderId="0" xfId="0" applyFont="1" applyFill="1" applyAlignment="1">
      <alignment vertical="center"/>
    </xf>
    <xf numFmtId="0" fontId="10" fillId="7" borderId="8" xfId="0" applyFont="1" applyFill="1" applyBorder="1" applyAlignment="1">
      <alignment vertical="center"/>
    </xf>
    <xf numFmtId="0" fontId="20" fillId="7" borderId="0" xfId="0" applyFont="1" applyFill="1" applyAlignment="1">
      <alignment vertical="center"/>
    </xf>
    <xf numFmtId="0" fontId="0" fillId="0" borderId="27" xfId="0" applyBorder="1" applyAlignment="1">
      <alignment horizontal="left"/>
    </xf>
    <xf numFmtId="0" fontId="10" fillId="0" borderId="27" xfId="0" applyFont="1" applyBorder="1" applyAlignment="1">
      <alignment horizontal="left"/>
    </xf>
    <xf numFmtId="0" fontId="9" fillId="0" borderId="0" xfId="0" applyFont="1" applyAlignment="1">
      <alignment horizontal="left"/>
    </xf>
    <xf numFmtId="0" fontId="2" fillId="0" borderId="0" xfId="0" applyFont="1" applyAlignment="1">
      <alignment horizontal="right"/>
    </xf>
    <xf numFmtId="0" fontId="21" fillId="0" borderId="0" xfId="0" applyFont="1" applyAlignment="1">
      <alignment horizontal="left"/>
    </xf>
    <xf numFmtId="0" fontId="21" fillId="0" borderId="0" xfId="0" applyFont="1"/>
    <xf numFmtId="0" fontId="0" fillId="0" borderId="0" xfId="0" applyAlignment="1">
      <alignment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8" borderId="26" xfId="0" applyFill="1" applyBorder="1"/>
    <xf numFmtId="0" fontId="0" fillId="0" borderId="26" xfId="0" applyBorder="1" applyAlignment="1">
      <alignment horizontal="left" vertical="center" wrapText="1" indent="1"/>
    </xf>
    <xf numFmtId="0" fontId="0" fillId="0" borderId="11" xfId="0" applyBorder="1" applyProtection="1">
      <protection locked="0"/>
    </xf>
    <xf numFmtId="0" fontId="0" fillId="0" borderId="26" xfId="0" applyBorder="1" applyAlignment="1">
      <alignment horizontal="left" wrapText="1" indent="1"/>
    </xf>
    <xf numFmtId="0" fontId="0" fillId="8" borderId="13" xfId="0" applyFill="1" applyBorder="1"/>
    <xf numFmtId="0" fontId="10" fillId="0" borderId="29" xfId="0" applyFont="1" applyBorder="1" applyAlignment="1">
      <alignment horizontal="center" vertical="center"/>
    </xf>
    <xf numFmtId="14" fontId="10" fillId="0" borderId="30" xfId="0" applyNumberFormat="1" applyFont="1" applyBorder="1" applyAlignment="1">
      <alignment horizontal="center" vertical="center"/>
    </xf>
    <xf numFmtId="14" fontId="0" fillId="0" borderId="31" xfId="0" applyNumberFormat="1"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indent="1"/>
    </xf>
    <xf numFmtId="0" fontId="0" fillId="0" borderId="27" xfId="0" applyBorder="1" applyAlignment="1">
      <alignment horizontal="left" vertical="center" wrapText="1" indent="1"/>
    </xf>
    <xf numFmtId="0" fontId="0" fillId="0" borderId="26" xfId="0" applyBorder="1" applyAlignment="1">
      <alignment horizontal="left" vertical="top" wrapText="1" indent="1"/>
    </xf>
    <xf numFmtId="0" fontId="0" fillId="0" borderId="29" xfId="0" applyBorder="1" applyAlignment="1">
      <alignment horizontal="center" vertical="center"/>
    </xf>
    <xf numFmtId="0" fontId="0" fillId="0" borderId="11" xfId="0" applyBorder="1" applyAlignment="1" applyProtection="1">
      <alignment vertical="center"/>
      <protection locked="0"/>
    </xf>
    <xf numFmtId="0" fontId="0" fillId="0" borderId="0" xfId="0" applyFill="1" applyBorder="1" applyProtection="1">
      <protection hidden="1"/>
    </xf>
    <xf numFmtId="0" fontId="19" fillId="7" borderId="0" xfId="0" applyFont="1" applyFill="1" applyAlignment="1">
      <alignment horizontal="left" vertical="center"/>
    </xf>
    <xf numFmtId="0" fontId="19" fillId="7" borderId="8" xfId="0" applyFont="1" applyFill="1" applyBorder="1" applyAlignment="1">
      <alignment horizontal="left" vertical="center"/>
    </xf>
    <xf numFmtId="0" fontId="19" fillId="7" borderId="8" xfId="0" applyFont="1" applyFill="1" applyBorder="1" applyAlignment="1">
      <alignment vertical="center"/>
    </xf>
    <xf numFmtId="0" fontId="19" fillId="7" borderId="0" xfId="0" applyFont="1" applyFill="1" applyAlignment="1">
      <alignment horizontal="left" vertical="center"/>
    </xf>
    <xf numFmtId="0" fontId="0" fillId="0" borderId="33" xfId="0" applyBorder="1" applyAlignment="1">
      <alignment horizontal="left" wrapText="1" indent="1"/>
    </xf>
    <xf numFmtId="0" fontId="0" fillId="0" borderId="18" xfId="0" applyBorder="1" applyProtection="1">
      <protection locked="0"/>
    </xf>
    <xf numFmtId="49" fontId="9" fillId="7" borderId="7" xfId="0" applyNumberFormat="1" applyFont="1" applyFill="1" applyBorder="1" applyAlignment="1">
      <alignment horizontal="left" vertical="center"/>
    </xf>
    <xf numFmtId="49" fontId="9" fillId="7" borderId="0" xfId="0" applyNumberFormat="1" applyFont="1" applyFill="1" applyBorder="1" applyAlignment="1">
      <alignment horizontal="left" vertical="center"/>
    </xf>
    <xf numFmtId="49" fontId="9" fillId="7" borderId="8" xfId="0" applyNumberFormat="1" applyFont="1" applyFill="1" applyBorder="1" applyAlignment="1">
      <alignment horizontal="left" vertical="center"/>
    </xf>
    <xf numFmtId="0" fontId="19" fillId="7" borderId="7" xfId="0" applyFont="1" applyFill="1" applyBorder="1" applyAlignment="1">
      <alignment horizontal="center" vertical="center" wrapText="1"/>
    </xf>
    <xf numFmtId="0" fontId="19" fillId="7" borderId="0" xfId="0" applyFont="1" applyFill="1" applyAlignment="1">
      <alignment horizontal="center" vertical="center" wrapText="1"/>
    </xf>
    <xf numFmtId="0" fontId="19" fillId="7" borderId="8" xfId="0" applyFont="1" applyFill="1" applyBorder="1" applyAlignment="1">
      <alignment horizontal="center" vertical="center" wrapText="1"/>
    </xf>
    <xf numFmtId="0" fontId="19" fillId="7" borderId="14" xfId="0" applyFont="1" applyFill="1" applyBorder="1" applyAlignment="1">
      <alignment horizontal="left" vertical="center" wrapText="1"/>
    </xf>
    <xf numFmtId="0" fontId="19" fillId="7" borderId="15" xfId="0" applyFont="1" applyFill="1" applyBorder="1" applyAlignment="1">
      <alignment horizontal="left" vertical="center" wrapText="1"/>
    </xf>
    <xf numFmtId="0" fontId="19" fillId="7" borderId="16" xfId="0" applyFont="1" applyFill="1" applyBorder="1" applyAlignment="1">
      <alignment horizontal="left" vertical="center" wrapText="1"/>
    </xf>
    <xf numFmtId="0" fontId="10" fillId="7" borderId="0" xfId="0" applyFont="1" applyFill="1" applyAlignment="1">
      <alignment horizontal="left" vertical="center"/>
    </xf>
    <xf numFmtId="0" fontId="10" fillId="7" borderId="8" xfId="0" applyFont="1" applyFill="1" applyBorder="1" applyAlignment="1">
      <alignment horizontal="left" vertical="center"/>
    </xf>
    <xf numFmtId="0" fontId="19" fillId="7" borderId="0" xfId="0" applyFont="1" applyFill="1" applyAlignment="1">
      <alignment horizontal="left" vertical="center"/>
    </xf>
    <xf numFmtId="0" fontId="19" fillId="7" borderId="8" xfId="0" applyFont="1" applyFill="1" applyBorder="1" applyAlignment="1">
      <alignment horizontal="left" vertical="center"/>
    </xf>
    <xf numFmtId="0" fontId="17" fillId="7" borderId="7" xfId="0" applyFont="1" applyFill="1" applyBorder="1" applyAlignment="1">
      <alignment vertical="center"/>
    </xf>
    <xf numFmtId="0" fontId="17" fillId="7" borderId="0" xfId="0" applyFont="1" applyFill="1" applyAlignment="1">
      <alignment vertical="center"/>
    </xf>
    <xf numFmtId="0" fontId="17" fillId="7" borderId="8" xfId="0" applyFont="1" applyFill="1" applyBorder="1" applyAlignment="1">
      <alignment vertical="center"/>
    </xf>
    <xf numFmtId="0" fontId="10" fillId="7" borderId="7"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8"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7" borderId="2" xfId="0" applyFont="1" applyFill="1" applyBorder="1" applyAlignment="1">
      <alignment horizontal="left" vertical="top" wrapText="1"/>
    </xf>
    <xf numFmtId="0" fontId="18" fillId="7" borderId="3" xfId="0" applyFont="1" applyFill="1" applyBorder="1" applyAlignment="1">
      <alignment horizontal="left" vertical="top" wrapText="1"/>
    </xf>
    <xf numFmtId="0" fontId="18" fillId="7" borderId="1" xfId="0" applyFont="1" applyFill="1" applyBorder="1" applyAlignment="1">
      <alignment horizontal="left" vertical="center"/>
    </xf>
    <xf numFmtId="0" fontId="18" fillId="7" borderId="2" xfId="0" applyFont="1" applyFill="1" applyBorder="1" applyAlignment="1">
      <alignment horizontal="left" vertical="center"/>
    </xf>
    <xf numFmtId="0" fontId="18" fillId="7" borderId="3" xfId="0" applyFont="1" applyFill="1" applyBorder="1" applyAlignment="1">
      <alignment horizontal="left" vertical="center"/>
    </xf>
    <xf numFmtId="0" fontId="19" fillId="7" borderId="0" xfId="0" applyFont="1" applyFill="1" applyAlignment="1">
      <alignment horizontal="left" vertical="center" wrapText="1"/>
    </xf>
    <xf numFmtId="0" fontId="19" fillId="7" borderId="8" xfId="0" applyFont="1" applyFill="1" applyBorder="1" applyAlignment="1">
      <alignment horizontal="left" vertical="center" wrapText="1"/>
    </xf>
    <xf numFmtId="0" fontId="18" fillId="7" borderId="7" xfId="0" applyFont="1" applyFill="1" applyBorder="1" applyAlignment="1">
      <alignment horizontal="left" vertical="top" wrapText="1"/>
    </xf>
    <xf numFmtId="0" fontId="19" fillId="7" borderId="0" xfId="0" applyFont="1" applyFill="1" applyAlignment="1">
      <alignment horizontal="left" vertical="top" wrapText="1"/>
    </xf>
    <xf numFmtId="0" fontId="19" fillId="7" borderId="8" xfId="0" applyFont="1" applyFill="1" applyBorder="1" applyAlignment="1">
      <alignment horizontal="left" vertical="top" wrapText="1"/>
    </xf>
    <xf numFmtId="0" fontId="17" fillId="7" borderId="7" xfId="0" applyFont="1" applyFill="1" applyBorder="1" applyAlignment="1">
      <alignment horizontal="left" vertical="top" wrapText="1"/>
    </xf>
    <xf numFmtId="0" fontId="17" fillId="7" borderId="0" xfId="0" applyFont="1" applyFill="1" applyAlignment="1">
      <alignment horizontal="left" vertical="top" wrapText="1"/>
    </xf>
    <xf numFmtId="0" fontId="17" fillId="7" borderId="8" xfId="0" applyFont="1" applyFill="1" applyBorder="1" applyAlignment="1">
      <alignment horizontal="left" vertical="top" wrapText="1"/>
    </xf>
    <xf numFmtId="0" fontId="19" fillId="7" borderId="7" xfId="0" applyFont="1" applyFill="1" applyBorder="1" applyAlignment="1">
      <alignment vertical="center"/>
    </xf>
    <xf numFmtId="0" fontId="19" fillId="7" borderId="0" xfId="0" applyFont="1" applyFill="1" applyAlignment="1">
      <alignment vertical="center"/>
    </xf>
    <xf numFmtId="0" fontId="19" fillId="7" borderId="8" xfId="0" applyFont="1" applyFill="1" applyBorder="1" applyAlignment="1">
      <alignment vertical="center"/>
    </xf>
    <xf numFmtId="0" fontId="3" fillId="2" borderId="14" xfId="0" applyFont="1" applyFill="1" applyBorder="1"/>
    <xf numFmtId="0" fontId="3" fillId="2" borderId="15" xfId="0" applyFont="1" applyFill="1" applyBorder="1"/>
    <xf numFmtId="0" fontId="3" fillId="2" borderId="16" xfId="0" applyFont="1" applyFill="1" applyBorder="1"/>
    <xf numFmtId="0" fontId="8" fillId="3" borderId="17" xfId="0" applyFont="1" applyFill="1" applyBorder="1" applyAlignment="1">
      <alignment horizontal="right" vertical="center"/>
    </xf>
    <xf numFmtId="0" fontId="3"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8" fillId="3" borderId="4"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5" xfId="0" applyFont="1" applyFill="1" applyBorder="1" applyAlignment="1">
      <alignment horizontal="right" vertical="center"/>
    </xf>
    <xf numFmtId="0" fontId="14" fillId="2" borderId="7" xfId="0" applyFont="1" applyFill="1" applyBorder="1"/>
    <xf numFmtId="0" fontId="14" fillId="2" borderId="0" xfId="0" applyFont="1" applyFill="1"/>
    <xf numFmtId="0" fontId="14" fillId="2" borderId="8" xfId="0" applyFont="1" applyFill="1" applyBorder="1"/>
    <xf numFmtId="0" fontId="7" fillId="3" borderId="9" xfId="0" applyFont="1" applyFill="1" applyBorder="1" applyAlignment="1">
      <alignment horizontal="right" vertical="center"/>
    </xf>
    <xf numFmtId="0" fontId="7" fillId="3" borderId="10" xfId="0" applyFont="1" applyFill="1" applyBorder="1" applyAlignment="1">
      <alignment horizontal="right" vertical="center"/>
    </xf>
    <xf numFmtId="0" fontId="3" fillId="2" borderId="7" xfId="0" applyFont="1" applyFill="1" applyBorder="1"/>
    <xf numFmtId="0" fontId="3" fillId="2" borderId="0" xfId="0" applyFont="1" applyFill="1"/>
    <xf numFmtId="0" fontId="3" fillId="2" borderId="8" xfId="0" applyFont="1" applyFill="1" applyBorder="1"/>
    <xf numFmtId="0" fontId="2" fillId="2" borderId="2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8" borderId="32" xfId="0" applyFont="1" applyFill="1" applyBorder="1" applyAlignment="1">
      <alignment horizontal="left" wrapText="1"/>
    </xf>
    <xf numFmtId="0" fontId="6" fillId="8" borderId="6" xfId="0" applyFont="1" applyFill="1" applyBorder="1" applyAlignment="1">
      <alignment horizontal="left" wrapText="1"/>
    </xf>
    <xf numFmtId="0" fontId="6" fillId="8" borderId="26" xfId="0" applyFont="1" applyFill="1" applyBorder="1" applyAlignment="1">
      <alignment horizontal="left"/>
    </xf>
    <xf numFmtId="0" fontId="6" fillId="8" borderId="11" xfId="0" applyFont="1" applyFill="1" applyBorder="1" applyAlignment="1">
      <alignment horizontal="left"/>
    </xf>
    <xf numFmtId="0" fontId="2" fillId="2" borderId="26" xfId="0" applyFont="1" applyFill="1" applyBorder="1" applyAlignment="1">
      <alignment horizontal="center"/>
    </xf>
    <xf numFmtId="0" fontId="2" fillId="2" borderId="28" xfId="0" applyFont="1" applyFill="1" applyBorder="1" applyAlignment="1">
      <alignment horizont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xf>
    <xf numFmtId="0" fontId="0" fillId="0" borderId="28" xfId="0" applyBorder="1" applyAlignment="1">
      <alignment horizontal="left"/>
    </xf>
    <xf numFmtId="0" fontId="10" fillId="7" borderId="34" xfId="0" applyFont="1" applyFill="1" applyBorder="1" applyAlignment="1">
      <alignment horizontal="left" vertical="top" wrapText="1"/>
    </xf>
    <xf numFmtId="0" fontId="10" fillId="7" borderId="17" xfId="0" applyFont="1" applyFill="1" applyBorder="1" applyAlignment="1">
      <alignment horizontal="left" vertical="top" wrapText="1"/>
    </xf>
    <xf numFmtId="0" fontId="10" fillId="7" borderId="35" xfId="0" applyFont="1" applyFill="1" applyBorder="1" applyAlignment="1">
      <alignment horizontal="left" vertical="top" wrapText="1"/>
    </xf>
  </cellXfs>
  <cellStyles count="1">
    <cellStyle name="Normal" xfId="0" builtinId="0"/>
  </cellStyles>
  <dxfs count="38">
    <dxf>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0" formatCode="General"/>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numFmt numFmtId="0" formatCode="General"/>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numFmt numFmtId="0" formatCode="General"/>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numFmt numFmtId="19" formatCode="m/d/yyyy"/>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numFmt numFmtId="0" formatCode="General"/>
      <border diagonalUp="0" diagonalDown="0">
        <left style="thin">
          <color indexed="64"/>
        </left>
        <right style="thin">
          <color indexed="64"/>
        </right>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border>
      <protection locked="0"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ttom style="medium">
          <color indexed="64"/>
        </bottom>
      </border>
    </dxf>
    <dxf>
      <protection locked="0" hidden="0"/>
    </dxf>
    <dxf>
      <border>
        <bottom style="medium">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ck-res-covidvax%20(MDP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ReportingSummary"/>
      <sheetName val="Calculations"/>
      <sheetName val="Lists"/>
      <sheetName val="track-res-covidvax (MDPH)"/>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84F9EF-0195-4F1E-83D9-65D87F075126}" name="Table1" displayName="Table1" ref="B8:P1007" totalsRowShown="0" headerRowDxfId="18" dataDxfId="16" headerRowBorderDxfId="17" tableBorderDxfId="15">
  <tableColumns count="15">
    <tableColumn id="7" xr3:uid="{8533FDFE-7189-4ED6-83A3-13D1F7C944F2}" name="*Resident Admit Date" dataDxfId="14"/>
    <tableColumn id="1" xr3:uid="{6DD84106-6D5F-40FD-90EA-268E09212EDF}" name="*Resident Discharge Date _x000a_(if applicable)" dataDxfId="13"/>
    <tableColumn id="2" xr3:uid="{D6D3AD53-E261-496C-B22B-12DEA4195649}" name="Resident _x000a_Last Name" dataDxfId="12"/>
    <tableColumn id="3" xr3:uid="{37D3F1D5-FB8E-4234-B01A-2C68CEC89D5C}" name="Resident _x000a_First Name " dataDxfId="11"/>
    <tableColumn id="4" xr3:uid="{3D798531-2EC3-4FE1-9D16-0CAEDD660EBB}" name="Unique Patient Identifier _x000a_(Enter DOB, Med Record #, etc.)" dataDxfId="10"/>
    <tableColumn id="10" xr3:uid="{CAE50F5D-E201-4C22-8487-725B27AD5CCE}" name="*Dose 1 _x000a_Vaccine Name _x000a_(choose from drop-down)" dataDxfId="9"/>
    <tableColumn id="5" xr3:uid="{DF156E00-E482-41F1-B684-F0755C7F0F2E}" name="*Dose 1 _x000a_Vaccine Date" dataDxfId="8"/>
    <tableColumn id="6" xr3:uid="{B620F542-ADA7-4B77-96E5-D26E38F196C7}" name="Dose 2_x000a_Vaccine Name _x000a_(automatically populated)" dataDxfId="7">
      <calculatedColumnFormula>IF(G9="Pfizer-BioNTech","Pfizer-BioNTech",IF(G9="Moderna","Moderna", IF(G9="Janssen",""," ")))</calculatedColumnFormula>
    </tableColumn>
    <tableColumn id="8" xr3:uid="{52BB3480-59D7-41E7-8904-8BA502ECEFD9}" name="*Dose 2_x000a_Vaccine Date" dataDxfId="6"/>
    <tableColumn id="19" xr3:uid="{8F123F9A-D2E1-40AE-8538-74CE05769ABC}" name="Completed COVID vaccine series with unspecified manufacturer?" dataDxfId="5">
      <calculatedColumnFormula>IF(G9="Pfizer-BioNTech","NO",IF(G9="Moderna","NO", IF(G9="Janssen","NO"," ")))</calculatedColumnFormula>
    </tableColumn>
    <tableColumn id="11" xr3:uid="{7D6DB102-7831-46F3-AC80-2DFCB194CCEB}" name="*Medical contraindication to COVID Vaccine?" dataDxfId="4"/>
    <tableColumn id="12" xr3:uid="{BCF49434-3380-41B5-9615-A5974E3081FE}" name="*Declined COVID Vaccine?" dataDxfId="3"/>
    <tableColumn id="13" xr3:uid="{F28C9AAE-252F-42E7-B3C9-DA87E17D3527}" name="*Unknown Vaccine Status (including those pending vaccination)?" dataDxfId="2"/>
    <tableColumn id="16" xr3:uid="{60F51AFC-DE15-4B4E-B3AE-B24F5233BF58}" name="Vaccinated at Another Location?_x000a_Select: Yes/No" dataDxfId="1"/>
    <tableColumn id="18" xr3:uid="{C51AF7EA-718D-4AE3-B67B-DA7877A7BBFF}" name="Additional Comments"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2474-1B8A-477C-A130-7E6B55B65302}">
  <dimension ref="B1:J33"/>
  <sheetViews>
    <sheetView tabSelected="1" workbookViewId="0">
      <selection activeCell="B8" sqref="B8:J8"/>
    </sheetView>
  </sheetViews>
  <sheetFormatPr defaultColWidth="8.7265625" defaultRowHeight="14.5" x14ac:dyDescent="0.35"/>
  <cols>
    <col min="1" max="1" width="3.1796875" customWidth="1"/>
    <col min="2" max="2" width="2.1796875" customWidth="1"/>
    <col min="3" max="3" width="5.54296875" customWidth="1"/>
    <col min="4" max="4" width="3.1796875" customWidth="1"/>
    <col min="8" max="8" width="11.81640625" customWidth="1"/>
    <col min="10" max="10" width="80.453125" customWidth="1"/>
  </cols>
  <sheetData>
    <row r="1" spans="2:10" ht="15" thickBot="1" x14ac:dyDescent="0.4"/>
    <row r="2" spans="2:10" ht="6" customHeight="1" x14ac:dyDescent="0.35">
      <c r="B2" s="26"/>
      <c r="C2" s="27"/>
      <c r="D2" s="27"/>
      <c r="E2" s="27"/>
      <c r="F2" s="27"/>
      <c r="G2" s="27"/>
      <c r="H2" s="27"/>
      <c r="I2" s="27"/>
      <c r="J2" s="28"/>
    </row>
    <row r="3" spans="2:10" x14ac:dyDescent="0.35">
      <c r="B3" s="81" t="s">
        <v>91</v>
      </c>
      <c r="C3" s="82"/>
      <c r="D3" s="82"/>
      <c r="E3" s="82"/>
      <c r="F3" s="82"/>
      <c r="G3" s="82"/>
      <c r="H3" s="82"/>
      <c r="I3" s="82"/>
      <c r="J3" s="83"/>
    </row>
    <row r="4" spans="2:10" ht="15" thickBot="1" x14ac:dyDescent="0.4">
      <c r="B4" s="81"/>
      <c r="C4" s="82"/>
      <c r="D4" s="82"/>
      <c r="E4" s="82"/>
      <c r="F4" s="82"/>
      <c r="G4" s="82"/>
      <c r="H4" s="82"/>
      <c r="I4" s="82"/>
      <c r="J4" s="83"/>
    </row>
    <row r="5" spans="2:10" x14ac:dyDescent="0.35">
      <c r="B5" s="90" t="s">
        <v>25</v>
      </c>
      <c r="C5" s="91"/>
      <c r="D5" s="91"/>
      <c r="E5" s="91"/>
      <c r="F5" s="91"/>
      <c r="G5" s="91"/>
      <c r="H5" s="91"/>
      <c r="I5" s="91"/>
      <c r="J5" s="92"/>
    </row>
    <row r="6" spans="2:10" ht="39.5" customHeight="1" thickBot="1" x14ac:dyDescent="0.4">
      <c r="B6" s="84" t="s">
        <v>72</v>
      </c>
      <c r="C6" s="85"/>
      <c r="D6" s="85"/>
      <c r="E6" s="85"/>
      <c r="F6" s="85"/>
      <c r="G6" s="85"/>
      <c r="H6" s="85"/>
      <c r="I6" s="85"/>
      <c r="J6" s="86"/>
    </row>
    <row r="7" spans="2:10" ht="15" customHeight="1" x14ac:dyDescent="0.35">
      <c r="B7" s="87" t="s">
        <v>26</v>
      </c>
      <c r="C7" s="88"/>
      <c r="D7" s="88"/>
      <c r="E7" s="88"/>
      <c r="F7" s="88"/>
      <c r="G7" s="88"/>
      <c r="H7" s="88"/>
      <c r="I7" s="88"/>
      <c r="J7" s="89"/>
    </row>
    <row r="8" spans="2:10" ht="127" customHeight="1" thickBot="1" x14ac:dyDescent="0.4">
      <c r="B8" s="134" t="s">
        <v>73</v>
      </c>
      <c r="C8" s="135"/>
      <c r="D8" s="135"/>
      <c r="E8" s="135"/>
      <c r="F8" s="135"/>
      <c r="G8" s="135"/>
      <c r="H8" s="135"/>
      <c r="I8" s="135"/>
      <c r="J8" s="136"/>
    </row>
    <row r="9" spans="2:10" x14ac:dyDescent="0.35">
      <c r="B9" s="95" t="s">
        <v>27</v>
      </c>
      <c r="C9" s="96"/>
      <c r="D9" s="96"/>
      <c r="E9" s="96"/>
      <c r="F9" s="96"/>
      <c r="G9" s="96"/>
      <c r="H9" s="96"/>
      <c r="I9" s="96"/>
      <c r="J9" s="97"/>
    </row>
    <row r="10" spans="2:10" x14ac:dyDescent="0.35">
      <c r="B10" s="98" t="s">
        <v>28</v>
      </c>
      <c r="C10" s="99"/>
      <c r="D10" s="99"/>
      <c r="E10" s="99"/>
      <c r="F10" s="99"/>
      <c r="G10" s="99"/>
      <c r="H10" s="99"/>
      <c r="I10" s="99"/>
      <c r="J10" s="100"/>
    </row>
    <row r="11" spans="2:10" x14ac:dyDescent="0.35">
      <c r="B11" s="101" t="s">
        <v>29</v>
      </c>
      <c r="C11" s="102"/>
      <c r="D11" s="102"/>
      <c r="E11" s="102"/>
      <c r="F11" s="102"/>
      <c r="G11" s="102"/>
      <c r="H11" s="102"/>
      <c r="I11" s="102"/>
      <c r="J11" s="103"/>
    </row>
    <row r="12" spans="2:10" x14ac:dyDescent="0.35">
      <c r="B12" s="101" t="s">
        <v>30</v>
      </c>
      <c r="C12" s="102"/>
      <c r="D12" s="102"/>
      <c r="E12" s="102"/>
      <c r="F12" s="102"/>
      <c r="G12" s="102"/>
      <c r="H12" s="102"/>
      <c r="I12" s="102"/>
      <c r="J12" s="103"/>
    </row>
    <row r="13" spans="2:10" x14ac:dyDescent="0.35">
      <c r="B13" s="101" t="s">
        <v>84</v>
      </c>
      <c r="C13" s="102"/>
      <c r="D13" s="102"/>
      <c r="E13" s="102"/>
      <c r="F13" s="102"/>
      <c r="G13" s="102"/>
      <c r="H13" s="102"/>
      <c r="I13" s="102"/>
      <c r="J13" s="103"/>
    </row>
    <row r="14" spans="2:10" x14ac:dyDescent="0.35">
      <c r="B14" s="29"/>
      <c r="C14" s="30">
        <v>1</v>
      </c>
      <c r="D14" s="62" t="s">
        <v>74</v>
      </c>
      <c r="E14" s="62"/>
      <c r="F14" s="62"/>
      <c r="G14" s="62"/>
      <c r="H14" s="62"/>
      <c r="I14" s="62"/>
      <c r="J14" s="64"/>
    </row>
    <row r="15" spans="2:10" x14ac:dyDescent="0.35">
      <c r="B15" s="29"/>
      <c r="C15" s="30">
        <v>2</v>
      </c>
      <c r="D15" s="62" t="s">
        <v>75</v>
      </c>
      <c r="E15" s="62"/>
      <c r="F15" s="62"/>
      <c r="G15" s="62"/>
      <c r="H15" s="62"/>
      <c r="I15" s="62"/>
      <c r="J15" s="63"/>
    </row>
    <row r="16" spans="2:10" x14ac:dyDescent="0.35">
      <c r="B16" s="29"/>
      <c r="C16" s="30">
        <v>3</v>
      </c>
      <c r="D16" s="62" t="s">
        <v>31</v>
      </c>
      <c r="E16" s="62"/>
      <c r="F16" s="62"/>
      <c r="G16" s="62"/>
      <c r="H16" s="62"/>
      <c r="I16" s="62"/>
      <c r="J16" s="63"/>
    </row>
    <row r="17" spans="2:10" x14ac:dyDescent="0.35">
      <c r="B17" s="29"/>
      <c r="C17" s="30">
        <v>4</v>
      </c>
      <c r="D17" s="62" t="s">
        <v>32</v>
      </c>
      <c r="E17" s="62"/>
      <c r="F17" s="62"/>
      <c r="G17" s="62"/>
      <c r="H17" s="62"/>
      <c r="I17" s="62"/>
      <c r="J17" s="63"/>
    </row>
    <row r="18" spans="2:10" x14ac:dyDescent="0.35">
      <c r="B18" s="29"/>
      <c r="C18" s="30">
        <v>5</v>
      </c>
      <c r="D18" s="62" t="s">
        <v>33</v>
      </c>
      <c r="E18" s="62"/>
      <c r="F18" s="62"/>
      <c r="G18" s="62"/>
      <c r="H18" s="62"/>
      <c r="I18" s="62"/>
      <c r="J18" s="63"/>
    </row>
    <row r="19" spans="2:10" x14ac:dyDescent="0.35">
      <c r="B19" s="29"/>
      <c r="C19" s="30">
        <v>6</v>
      </c>
      <c r="D19" s="65" t="s">
        <v>90</v>
      </c>
      <c r="E19" s="62"/>
      <c r="F19" s="62"/>
      <c r="G19" s="62"/>
      <c r="H19" s="62"/>
      <c r="I19" s="62"/>
      <c r="J19" s="63"/>
    </row>
    <row r="20" spans="2:10" x14ac:dyDescent="0.35">
      <c r="B20" s="29"/>
      <c r="C20" s="30">
        <v>7</v>
      </c>
      <c r="D20" s="62" t="s">
        <v>77</v>
      </c>
      <c r="E20" s="62"/>
      <c r="F20" s="62"/>
      <c r="G20" s="62"/>
      <c r="H20" s="62"/>
      <c r="I20" s="62"/>
      <c r="J20" s="63"/>
    </row>
    <row r="21" spans="2:10" x14ac:dyDescent="0.35">
      <c r="B21" s="29"/>
      <c r="C21" s="30">
        <v>8</v>
      </c>
      <c r="D21" s="62" t="s">
        <v>76</v>
      </c>
      <c r="E21" s="62"/>
      <c r="F21" s="62"/>
      <c r="G21" s="62"/>
      <c r="H21" s="62"/>
      <c r="I21" s="62"/>
      <c r="J21" s="63"/>
    </row>
    <row r="22" spans="2:10" x14ac:dyDescent="0.35">
      <c r="B22" s="29"/>
      <c r="C22" s="30">
        <v>9</v>
      </c>
      <c r="D22" s="62" t="s">
        <v>78</v>
      </c>
      <c r="E22" s="62"/>
      <c r="F22" s="62"/>
      <c r="G22" s="62"/>
      <c r="H22" s="62"/>
      <c r="I22" s="62"/>
      <c r="J22" s="63"/>
    </row>
    <row r="23" spans="2:10" ht="14.5" customHeight="1" x14ac:dyDescent="0.35">
      <c r="B23" s="31"/>
      <c r="C23" s="30">
        <v>10</v>
      </c>
      <c r="D23" s="93" t="s">
        <v>85</v>
      </c>
      <c r="E23" s="93"/>
      <c r="F23" s="93"/>
      <c r="G23" s="93"/>
      <c r="H23" s="93"/>
      <c r="I23" s="93"/>
      <c r="J23" s="94"/>
    </row>
    <row r="24" spans="2:10" x14ac:dyDescent="0.35">
      <c r="B24" s="31"/>
      <c r="C24" s="30">
        <v>11</v>
      </c>
      <c r="D24" s="65" t="s">
        <v>86</v>
      </c>
      <c r="E24" s="62"/>
      <c r="F24" s="62"/>
      <c r="G24" s="62"/>
      <c r="H24" s="62"/>
      <c r="I24" s="62"/>
      <c r="J24" s="63"/>
    </row>
    <row r="25" spans="2:10" x14ac:dyDescent="0.35">
      <c r="B25" s="31"/>
      <c r="C25" s="30">
        <v>12</v>
      </c>
      <c r="D25" s="65" t="s">
        <v>87</v>
      </c>
      <c r="E25" s="62"/>
      <c r="F25" s="62"/>
      <c r="G25" s="62"/>
      <c r="H25" s="62"/>
      <c r="I25" s="62"/>
      <c r="J25" s="63"/>
    </row>
    <row r="26" spans="2:10" x14ac:dyDescent="0.35">
      <c r="B26" s="31"/>
      <c r="C26" s="30">
        <v>13</v>
      </c>
      <c r="D26" s="65" t="s">
        <v>88</v>
      </c>
      <c r="E26" s="62"/>
      <c r="F26" s="62"/>
      <c r="G26" s="62"/>
      <c r="H26" s="62"/>
      <c r="I26" s="62"/>
      <c r="J26" s="63"/>
    </row>
    <row r="27" spans="2:10" x14ac:dyDescent="0.35">
      <c r="B27" s="31"/>
      <c r="C27" s="30">
        <v>14</v>
      </c>
      <c r="D27" s="79" t="s">
        <v>34</v>
      </c>
      <c r="E27" s="79"/>
      <c r="F27" s="79"/>
      <c r="G27" s="79"/>
      <c r="H27" s="79"/>
      <c r="I27" s="79"/>
      <c r="J27" s="80"/>
    </row>
    <row r="28" spans="2:10" x14ac:dyDescent="0.35">
      <c r="B28" s="31"/>
      <c r="C28" s="30">
        <v>15</v>
      </c>
      <c r="D28" s="79" t="s">
        <v>35</v>
      </c>
      <c r="E28" s="79"/>
      <c r="F28" s="79"/>
      <c r="G28" s="79"/>
      <c r="H28" s="79"/>
      <c r="I28" s="79"/>
      <c r="J28" s="80"/>
    </row>
    <row r="29" spans="2:10" x14ac:dyDescent="0.35">
      <c r="B29" s="32"/>
      <c r="C29" s="33">
        <v>16</v>
      </c>
      <c r="D29" s="77" t="s">
        <v>79</v>
      </c>
      <c r="E29" s="77"/>
      <c r="F29" s="77"/>
      <c r="G29" s="77"/>
      <c r="H29" s="77"/>
      <c r="I29" s="77"/>
      <c r="J29" s="78"/>
    </row>
    <row r="30" spans="2:10" x14ac:dyDescent="0.35">
      <c r="B30" s="32"/>
      <c r="C30" s="36"/>
      <c r="D30" s="34"/>
      <c r="E30" s="34"/>
      <c r="F30" s="34"/>
      <c r="G30" s="34"/>
      <c r="H30" s="34"/>
      <c r="I30" s="34"/>
      <c r="J30" s="35"/>
    </row>
    <row r="31" spans="2:10" x14ac:dyDescent="0.35">
      <c r="B31" s="68" t="s">
        <v>80</v>
      </c>
      <c r="C31" s="69"/>
      <c r="D31" s="69"/>
      <c r="E31" s="69"/>
      <c r="F31" s="69"/>
      <c r="G31" s="69"/>
      <c r="H31" s="69"/>
      <c r="I31" s="69"/>
      <c r="J31" s="70"/>
    </row>
    <row r="32" spans="2:10" x14ac:dyDescent="0.35">
      <c r="B32" s="71"/>
      <c r="C32" s="72"/>
      <c r="D32" s="72"/>
      <c r="E32" s="72"/>
      <c r="F32" s="72"/>
      <c r="G32" s="72"/>
      <c r="H32" s="72"/>
      <c r="I32" s="72"/>
      <c r="J32" s="73"/>
    </row>
    <row r="33" spans="2:10" ht="30" customHeight="1" thickBot="1" x14ac:dyDescent="0.4">
      <c r="B33" s="74" t="s">
        <v>36</v>
      </c>
      <c r="C33" s="75"/>
      <c r="D33" s="75"/>
      <c r="E33" s="75"/>
      <c r="F33" s="75"/>
      <c r="G33" s="75"/>
      <c r="H33" s="75"/>
      <c r="I33" s="75"/>
      <c r="J33" s="76"/>
    </row>
  </sheetData>
  <sheetProtection algorithmName="SHA-512" hashValue="y44BJgr0xVTR8Zi+7p79LMGWhlt2uD+zAflGnuczShf1AZme4Vf4qkR+MuQqbBa3WqVAOUffKPSVTcOn1LXGkw==" saltValue="o5wgRutft4cC78byENbVrg==" spinCount="100000" sheet="1" objects="1" scenarios="1" selectLockedCells="1" selectUnlockedCells="1"/>
  <mergeCells count="18">
    <mergeCell ref="D23:J23"/>
    <mergeCell ref="D27:J27"/>
    <mergeCell ref="B9:J9"/>
    <mergeCell ref="B10:J10"/>
    <mergeCell ref="B11:J11"/>
    <mergeCell ref="B12:J12"/>
    <mergeCell ref="B13:J13"/>
    <mergeCell ref="B8:J8"/>
    <mergeCell ref="B3:J3"/>
    <mergeCell ref="B4:J4"/>
    <mergeCell ref="B6:J6"/>
    <mergeCell ref="B7:J7"/>
    <mergeCell ref="B5:J5"/>
    <mergeCell ref="B31:J31"/>
    <mergeCell ref="B32:J32"/>
    <mergeCell ref="B33:J33"/>
    <mergeCell ref="D29:J29"/>
    <mergeCell ref="D28:J28"/>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4B7B3-2319-455A-A170-D3F32EAB45F5}">
  <dimension ref="B1:AE14998"/>
  <sheetViews>
    <sheetView zoomScale="90" zoomScaleNormal="90" workbookViewId="0">
      <selection activeCell="G9" sqref="G9"/>
    </sheetView>
  </sheetViews>
  <sheetFormatPr defaultRowHeight="14.5" x14ac:dyDescent="0.35"/>
  <cols>
    <col min="1" max="1" width="3.26953125" customWidth="1"/>
    <col min="2" max="2" width="13.26953125" customWidth="1"/>
    <col min="3" max="3" width="13.54296875" customWidth="1"/>
    <col min="4" max="4" width="12" customWidth="1"/>
    <col min="5" max="5" width="12.1796875" customWidth="1"/>
    <col min="6" max="6" width="15.26953125" customWidth="1"/>
    <col min="7" max="7" width="16" customWidth="1"/>
    <col min="8" max="8" width="17" customWidth="1"/>
    <col min="9" max="9" width="16.36328125" customWidth="1"/>
    <col min="10" max="10" width="15.1796875" customWidth="1"/>
    <col min="11" max="11" width="18" customWidth="1"/>
    <col min="12" max="12" width="15.453125" bestFit="1" customWidth="1"/>
    <col min="13" max="13" width="14.453125" customWidth="1"/>
    <col min="14" max="14" width="16.90625" customWidth="1"/>
    <col min="15" max="15" width="14.54296875" customWidth="1"/>
    <col min="16" max="16" width="25.1796875" customWidth="1"/>
    <col min="17" max="17" width="13" customWidth="1"/>
    <col min="18" max="18" width="18.36328125" hidden="1" customWidth="1"/>
    <col min="19" max="19" width="2.90625" hidden="1" customWidth="1"/>
    <col min="20" max="20" width="16.453125" style="1" customWidth="1"/>
    <col min="21" max="21" width="17.26953125" style="1" customWidth="1"/>
    <col min="22" max="22" width="17.453125" style="1" customWidth="1"/>
    <col min="23" max="24" width="16.26953125" style="1" customWidth="1"/>
    <col min="25" max="25" width="9.26953125" style="1" customWidth="1"/>
    <col min="26" max="26" width="9.7265625" style="1" customWidth="1"/>
    <col min="27" max="27" width="9.26953125" style="1" customWidth="1"/>
    <col min="28" max="28" width="9.7265625" style="1" customWidth="1"/>
    <col min="29" max="29" width="13.26953125" style="1" customWidth="1"/>
    <col min="30" max="30" width="14.26953125" style="1" customWidth="1"/>
    <col min="31" max="31" width="9.26953125" style="1" customWidth="1"/>
  </cols>
  <sheetData>
    <row r="1" spans="2:31" ht="16.149999999999999" customHeight="1" thickBot="1" x14ac:dyDescent="0.4">
      <c r="S1" s="1"/>
      <c r="AE1"/>
    </row>
    <row r="2" spans="2:31" ht="21" x14ac:dyDescent="0.45">
      <c r="B2" s="108" t="s">
        <v>0</v>
      </c>
      <c r="C2" s="109"/>
      <c r="D2" s="109"/>
      <c r="E2" s="109"/>
      <c r="F2" s="110"/>
      <c r="G2" s="111" t="s">
        <v>11</v>
      </c>
      <c r="H2" s="112"/>
      <c r="I2" s="113"/>
      <c r="J2" s="2"/>
      <c r="K2" t="s">
        <v>17</v>
      </c>
      <c r="L2" s="3"/>
      <c r="M2" s="3"/>
      <c r="N2" s="3"/>
      <c r="O2" s="3"/>
      <c r="R2" s="1"/>
      <c r="S2" s="1"/>
      <c r="AD2"/>
      <c r="AE2"/>
    </row>
    <row r="3" spans="2:31" ht="21" x14ac:dyDescent="0.45">
      <c r="B3" s="114" t="s">
        <v>14</v>
      </c>
      <c r="C3" s="115"/>
      <c r="D3" s="115"/>
      <c r="E3" s="115"/>
      <c r="F3" s="116"/>
      <c r="G3" s="117" t="s">
        <v>1</v>
      </c>
      <c r="H3" s="117"/>
      <c r="I3" s="118"/>
      <c r="J3" s="4" t="s">
        <v>2</v>
      </c>
      <c r="L3" s="3"/>
      <c r="M3" s="3"/>
      <c r="N3" s="3"/>
      <c r="O3" s="3"/>
      <c r="R3" s="1"/>
      <c r="S3" s="1"/>
      <c r="AD3"/>
      <c r="AE3"/>
    </row>
    <row r="4" spans="2:31" ht="21" x14ac:dyDescent="0.45">
      <c r="B4" s="119" t="s">
        <v>3</v>
      </c>
      <c r="C4" s="120"/>
      <c r="D4" s="120"/>
      <c r="E4" s="120"/>
      <c r="F4" s="121"/>
      <c r="G4" s="5"/>
      <c r="H4" s="5"/>
      <c r="I4" s="6" t="s">
        <v>4</v>
      </c>
      <c r="J4" s="7">
        <v>44340</v>
      </c>
      <c r="K4" t="s">
        <v>5</v>
      </c>
      <c r="L4" s="3"/>
      <c r="M4" s="3"/>
      <c r="N4" s="3"/>
      <c r="O4" s="3"/>
      <c r="R4" s="1"/>
      <c r="S4" s="1"/>
      <c r="AD4"/>
      <c r="AE4"/>
    </row>
    <row r="5" spans="2:31" ht="21.5" thickBot="1" x14ac:dyDescent="0.5">
      <c r="B5" s="104"/>
      <c r="C5" s="105"/>
      <c r="D5" s="105"/>
      <c r="E5" s="105"/>
      <c r="F5" s="106"/>
      <c r="G5" s="107" t="s">
        <v>6</v>
      </c>
      <c r="H5" s="107"/>
      <c r="I5" s="107"/>
      <c r="J5" s="8">
        <f>IF(ISBLANK(J4),"-",J4+6)</f>
        <v>44346</v>
      </c>
      <c r="K5" s="9" t="s">
        <v>7</v>
      </c>
      <c r="L5" s="3"/>
      <c r="M5" s="3"/>
      <c r="N5" s="3"/>
      <c r="O5" s="3"/>
      <c r="R5" s="1"/>
      <c r="S5" s="1"/>
      <c r="AD5"/>
      <c r="AE5"/>
    </row>
    <row r="6" spans="2:31" ht="16.149999999999999" customHeight="1" x14ac:dyDescent="0.35">
      <c r="B6" t="s">
        <v>16</v>
      </c>
      <c r="S6" s="1"/>
      <c r="AE6"/>
    </row>
    <row r="7" spans="2:31" ht="16.149999999999999" customHeight="1" thickBot="1" x14ac:dyDescent="0.4">
      <c r="S7" s="1"/>
      <c r="AE7"/>
    </row>
    <row r="8" spans="2:31" ht="58.5" thickBot="1" x14ac:dyDescent="0.4">
      <c r="B8" s="10" t="s">
        <v>8</v>
      </c>
      <c r="C8" s="11" t="s">
        <v>24</v>
      </c>
      <c r="D8" s="12" t="s">
        <v>9</v>
      </c>
      <c r="E8" s="12" t="s">
        <v>10</v>
      </c>
      <c r="F8" s="11" t="s">
        <v>12</v>
      </c>
      <c r="G8" s="13" t="s">
        <v>81</v>
      </c>
      <c r="H8" s="13" t="s">
        <v>13</v>
      </c>
      <c r="I8" s="24" t="s">
        <v>23</v>
      </c>
      <c r="J8" s="24" t="s">
        <v>15</v>
      </c>
      <c r="K8" s="24" t="s">
        <v>19</v>
      </c>
      <c r="L8" s="13" t="s">
        <v>20</v>
      </c>
      <c r="M8" s="11" t="s">
        <v>21</v>
      </c>
      <c r="N8" s="11" t="s">
        <v>22</v>
      </c>
      <c r="O8" s="14" t="s">
        <v>89</v>
      </c>
      <c r="P8" s="15" t="s">
        <v>18</v>
      </c>
      <c r="R8" s="1" t="s">
        <v>59</v>
      </c>
      <c r="S8" s="1">
        <f>COUNTIFS($B$9:$B$1007, "&lt;="&amp;J5,$C$9:$C$1007,"")+COUNTIFS($B$9:$B$1007, "&lt;="&amp;J5,$C$9:$C$1007,"&gt;="&amp;J4)</f>
        <v>0</v>
      </c>
      <c r="AB8"/>
      <c r="AC8"/>
      <c r="AD8"/>
      <c r="AE8"/>
    </row>
    <row r="9" spans="2:31" x14ac:dyDescent="0.35">
      <c r="B9" s="16"/>
      <c r="C9" s="16"/>
      <c r="D9" s="17"/>
      <c r="E9" s="17"/>
      <c r="F9" s="18"/>
      <c r="G9" s="17"/>
      <c r="H9" s="16"/>
      <c r="I9" s="25" t="str">
        <f t="shared" ref="I9:I73" si="0">IF(G9="Pfizer-BioNTech","Pfizer-BioNTech",IF(G9="Moderna","Moderna", IF(G9="Janssen",""," ")))</f>
        <v xml:space="preserve"> </v>
      </c>
      <c r="J9" s="16"/>
      <c r="K9" s="20"/>
      <c r="L9" s="20"/>
      <c r="M9" s="20"/>
      <c r="N9" s="20"/>
      <c r="O9" s="19"/>
      <c r="P9" s="17"/>
      <c r="R9" s="1" t="s">
        <v>60</v>
      </c>
      <c r="S9" s="1">
        <f>COUNTIFS($B$9:$B$1007, "&lt;="&amp;J5,$C$9:$C$1007,"",$G$9:$G$1007,"Pfizer-BioNTech",$J$9:$J$1007,"")+COUNTIFS($B$9:$B$1007, "&lt;="&amp;J5,$C$9:$C$1007,"&gt;="&amp;J4,$G$9:$G$1007,"Pfizer-BioNTech",$J$9:$J$1007,"")</f>
        <v>0</v>
      </c>
      <c r="AB9"/>
      <c r="AC9"/>
      <c r="AD9"/>
      <c r="AE9"/>
    </row>
    <row r="10" spans="2:31" x14ac:dyDescent="0.35">
      <c r="B10" s="16"/>
      <c r="C10" s="16"/>
      <c r="D10" s="21"/>
      <c r="E10" s="21"/>
      <c r="F10" s="18"/>
      <c r="G10" s="17"/>
      <c r="H10" s="16"/>
      <c r="I10" s="25" t="str">
        <f t="shared" si="0"/>
        <v xml:space="preserve"> </v>
      </c>
      <c r="J10" s="16"/>
      <c r="K10" s="20"/>
      <c r="L10" s="20"/>
      <c r="M10" s="20"/>
      <c r="N10" s="20"/>
      <c r="O10" s="19"/>
      <c r="P10" s="21"/>
      <c r="R10" s="1" t="s">
        <v>61</v>
      </c>
      <c r="S10" s="1">
        <f>COUNTIFS($B$9:$B$1007, "&lt;="&amp;J5,$C$9:$C$1007,"",$I$9:$I$1007,"Pfizer-BioNTech",$J$9:$J$1007,"&lt;&gt;")+COUNTIFS($B$9:$B$1007, "&lt;="&amp;J5,$C$9:$C$1007,"&gt;="&amp;J4,$I$9:$I$1007,"Pfizer-BioNTech",$J$9:$J$1007,"&lt;&gt;")</f>
        <v>0</v>
      </c>
      <c r="AB10"/>
      <c r="AC10"/>
      <c r="AD10"/>
      <c r="AE10"/>
    </row>
    <row r="11" spans="2:31" x14ac:dyDescent="0.35">
      <c r="B11" s="16"/>
      <c r="C11" s="16"/>
      <c r="D11" s="21"/>
      <c r="E11" s="21"/>
      <c r="F11" s="18"/>
      <c r="G11" s="17"/>
      <c r="H11" s="16"/>
      <c r="I11" s="25" t="str">
        <f t="shared" si="0"/>
        <v xml:space="preserve"> </v>
      </c>
      <c r="J11" s="16"/>
      <c r="K11" s="20"/>
      <c r="L11" s="20"/>
      <c r="M11" s="20"/>
      <c r="N11" s="20"/>
      <c r="O11" s="19"/>
      <c r="P11" s="21"/>
      <c r="R11" s="1" t="s">
        <v>62</v>
      </c>
      <c r="S11" s="1">
        <f>COUNTIFS($B$9:$B$1007, "&lt;="&amp;J5,$C$9:$C$1007,"",$G$9:$G$1007,"Moderna",$J$9:$J$1007,"")+COUNTIFS($B$9:$B$1007, "&lt;="&amp;J5,$C$9:$C$1007,"&gt;="&amp;J4,$G$9:$G$1007,"Moderna",$J$9:$J$1007,"")</f>
        <v>0</v>
      </c>
      <c r="AB11"/>
      <c r="AC11"/>
      <c r="AD11"/>
      <c r="AE11"/>
    </row>
    <row r="12" spans="2:31" x14ac:dyDescent="0.35">
      <c r="B12" s="16"/>
      <c r="C12" s="16"/>
      <c r="D12" s="21"/>
      <c r="E12" s="21"/>
      <c r="F12" s="18"/>
      <c r="G12" s="17"/>
      <c r="H12" s="16"/>
      <c r="I12" s="25" t="str">
        <f t="shared" si="0"/>
        <v xml:space="preserve"> </v>
      </c>
      <c r="J12" s="16"/>
      <c r="K12" s="20"/>
      <c r="L12" s="20"/>
      <c r="M12" s="20"/>
      <c r="N12" s="20"/>
      <c r="O12" s="19"/>
      <c r="P12" s="21"/>
      <c r="R12" s="1" t="s">
        <v>63</v>
      </c>
      <c r="S12" s="1">
        <f>COUNTIFS($B$9:$B$1007, "&lt;="&amp;J5,$C$9:$C$1007,"",$I$9:$I$1007,"Moderna",$J$9:$J$1007,"&lt;&gt;")+COUNTIFS($B$9:$B$1007, "&lt;="&amp;J5,$C$9:$C$1007,"&gt;="&amp;J4,$I$9:$I$1007,"Moderna",$J$9:$J$1007,"&lt;&gt;")</f>
        <v>0</v>
      </c>
      <c r="AB12"/>
      <c r="AC12"/>
      <c r="AD12"/>
      <c r="AE12"/>
    </row>
    <row r="13" spans="2:31" x14ac:dyDescent="0.35">
      <c r="B13" s="16"/>
      <c r="C13" s="16"/>
      <c r="D13" s="21"/>
      <c r="E13" s="21"/>
      <c r="F13" s="18"/>
      <c r="G13" s="17"/>
      <c r="H13" s="16"/>
      <c r="I13" s="25" t="str">
        <f t="shared" si="0"/>
        <v xml:space="preserve"> </v>
      </c>
      <c r="J13" s="16"/>
      <c r="K13" s="20"/>
      <c r="L13" s="20"/>
      <c r="M13" s="20"/>
      <c r="N13" s="20"/>
      <c r="O13" s="19"/>
      <c r="P13" s="21"/>
      <c r="R13" s="1" t="s">
        <v>64</v>
      </c>
      <c r="S13" s="1">
        <f>COUNTIFS($B$9:$B$1007, "&lt;="&amp;J5,$C$9:$C$1007,"",$G$9:$G$1007,"Janssen")+COUNTIFS($B$9:$B$1007, "&lt;="&amp;J5,$C$9:$C$1007,"&gt;="&amp;J4,$G$9:$G$1007,"Janssen")</f>
        <v>0</v>
      </c>
      <c r="AB13"/>
      <c r="AC13"/>
      <c r="AD13"/>
      <c r="AE13"/>
    </row>
    <row r="14" spans="2:31" x14ac:dyDescent="0.35">
      <c r="B14" s="16"/>
      <c r="C14" s="16"/>
      <c r="D14" s="21"/>
      <c r="E14" s="21"/>
      <c r="F14" s="18"/>
      <c r="G14" s="17"/>
      <c r="H14" s="16"/>
      <c r="I14" s="25" t="str">
        <f t="shared" si="0"/>
        <v xml:space="preserve"> </v>
      </c>
      <c r="J14" s="16"/>
      <c r="K14" s="20"/>
      <c r="L14" s="20"/>
      <c r="M14" s="20"/>
      <c r="N14" s="20"/>
      <c r="O14" s="19"/>
      <c r="P14" s="21"/>
      <c r="R14" s="1" t="s">
        <v>65</v>
      </c>
      <c r="S14" s="1">
        <f>COUNTIFS($B$9:$B$1007, "&lt;="&amp;J5,$C$9:$C$1007,"",$K$9:$K$1007,"YES")+COUNTIFS($B$9:$B$1007, "&lt;="&amp;J5,$C$9:$C$1007,"&gt;="&amp;J4,$K$9:$K$1007,"YES")</f>
        <v>0</v>
      </c>
      <c r="AB14"/>
      <c r="AC14"/>
      <c r="AD14"/>
      <c r="AE14"/>
    </row>
    <row r="15" spans="2:31" x14ac:dyDescent="0.35">
      <c r="B15" s="16"/>
      <c r="C15" s="16"/>
      <c r="D15" s="21"/>
      <c r="E15" s="21"/>
      <c r="F15" s="18"/>
      <c r="G15" s="17"/>
      <c r="H15" s="16"/>
      <c r="I15" s="25" t="str">
        <f t="shared" si="0"/>
        <v xml:space="preserve"> </v>
      </c>
      <c r="J15" s="16"/>
      <c r="K15" s="20"/>
      <c r="L15" s="20"/>
      <c r="M15" s="20"/>
      <c r="N15" s="20"/>
      <c r="O15" s="19"/>
      <c r="P15" s="21"/>
      <c r="R15" s="1"/>
      <c r="S15" s="1"/>
      <c r="AB15"/>
      <c r="AC15"/>
      <c r="AD15"/>
      <c r="AE15"/>
    </row>
    <row r="16" spans="2:31" x14ac:dyDescent="0.35">
      <c r="B16" s="16"/>
      <c r="C16" s="16"/>
      <c r="D16" s="21"/>
      <c r="E16" s="21"/>
      <c r="F16" s="18"/>
      <c r="G16" s="17"/>
      <c r="H16" s="16"/>
      <c r="I16" s="25" t="str">
        <f t="shared" si="0"/>
        <v xml:space="preserve"> </v>
      </c>
      <c r="J16" s="16"/>
      <c r="K16" s="20"/>
      <c r="L16" s="20"/>
      <c r="M16" s="20"/>
      <c r="N16" s="20"/>
      <c r="O16" s="19"/>
      <c r="P16" s="21"/>
      <c r="R16" s="61" t="s">
        <v>66</v>
      </c>
      <c r="S16" s="1">
        <f>COUNTIFS($B$9:$B$1007, "&lt;="&amp;J5,$C$9:$C$1007,"",$L$9:$L$1007,"YES")+COUNTIFS($B$9:$B$1007, "&lt;="&amp;J5,$C$9:$C$1007,"&gt;="&amp;J4,$L$9:$L$1007,"YES")</f>
        <v>0</v>
      </c>
      <c r="AB16"/>
      <c r="AC16"/>
      <c r="AD16"/>
      <c r="AE16"/>
    </row>
    <row r="17" spans="2:31" x14ac:dyDescent="0.35">
      <c r="B17" s="16"/>
      <c r="C17" s="16"/>
      <c r="D17" s="21"/>
      <c r="E17" s="21"/>
      <c r="F17" s="19"/>
      <c r="G17" s="17"/>
      <c r="H17" s="16"/>
      <c r="I17" s="25" t="str">
        <f t="shared" si="0"/>
        <v xml:space="preserve"> </v>
      </c>
      <c r="J17" s="16"/>
      <c r="K17" s="20"/>
      <c r="L17" s="20"/>
      <c r="M17" s="20"/>
      <c r="N17" s="20"/>
      <c r="O17" s="19"/>
      <c r="P17" s="21"/>
      <c r="R17" s="61" t="s">
        <v>67</v>
      </c>
      <c r="S17" s="1">
        <f>COUNTIFS($B$9:$B$1007, "&lt;="&amp;J5,$C$9:$C$1007,"",$M$9:$M$1007,"YES")+COUNTIFS($B$9:$B$1007, "&lt;="&amp;J5,$C$9:$C$1007,"&gt;="&amp;J4,$M$9:$M$1007,"YES")</f>
        <v>0</v>
      </c>
      <c r="AB17"/>
      <c r="AC17"/>
      <c r="AD17"/>
      <c r="AE17"/>
    </row>
    <row r="18" spans="2:31" x14ac:dyDescent="0.35">
      <c r="B18" s="16"/>
      <c r="C18" s="16"/>
      <c r="D18" s="21"/>
      <c r="E18" s="21"/>
      <c r="F18" s="19"/>
      <c r="G18" s="17"/>
      <c r="H18" s="16"/>
      <c r="I18" s="25" t="str">
        <f t="shared" si="0"/>
        <v xml:space="preserve"> </v>
      </c>
      <c r="J18" s="16"/>
      <c r="K18" s="20"/>
      <c r="L18" s="20"/>
      <c r="M18" s="20"/>
      <c r="N18" s="20"/>
      <c r="O18" s="19"/>
      <c r="P18" s="21"/>
      <c r="R18" s="61" t="s">
        <v>68</v>
      </c>
      <c r="S18" s="1">
        <f>COUNTIFS($B$9:$B$1007, "&lt;="&amp;J5,$C$9:$C$1007,"",$N$9:$N$1007,"YES")+COUNTIFS($B$9:$B$1007, "&lt;="&amp;J5,$C$9:$C$1007,"&gt;="&amp;J4,$N$9:$N$1007,"YES")</f>
        <v>0</v>
      </c>
      <c r="AB18"/>
      <c r="AC18"/>
      <c r="AD18"/>
      <c r="AE18"/>
    </row>
    <row r="19" spans="2:31" x14ac:dyDescent="0.35">
      <c r="B19" s="16"/>
      <c r="C19" s="16"/>
      <c r="D19" s="21"/>
      <c r="E19" s="21"/>
      <c r="F19" s="19"/>
      <c r="G19" s="17"/>
      <c r="H19" s="16"/>
      <c r="I19" s="25" t="str">
        <f t="shared" si="0"/>
        <v xml:space="preserve"> </v>
      </c>
      <c r="J19" s="16"/>
      <c r="K19" s="20"/>
      <c r="L19" s="20"/>
      <c r="M19" s="20"/>
      <c r="N19" s="20"/>
      <c r="O19" s="19"/>
      <c r="P19" s="21"/>
      <c r="R19" s="61" t="s">
        <v>83</v>
      </c>
      <c r="S19" s="1" t="e">
        <f>COUNTIFS($B$9:$B$1007, "&lt;="&amp;J5,$C$9:$C$1007,"",#REF!,"YES")+COUNTIFS($B$9:$B$1007, "&lt;="&amp;J5,$C$9:$C$1007,"&gt;="&amp;J4,#REF!,"YES")</f>
        <v>#REF!</v>
      </c>
      <c r="AB19"/>
      <c r="AC19"/>
      <c r="AD19"/>
      <c r="AE19"/>
    </row>
    <row r="20" spans="2:31" x14ac:dyDescent="0.35">
      <c r="B20" s="16"/>
      <c r="C20" s="16"/>
      <c r="D20" s="21"/>
      <c r="E20" s="21"/>
      <c r="F20" s="19"/>
      <c r="G20" s="17"/>
      <c r="H20" s="16"/>
      <c r="I20" s="25" t="str">
        <f t="shared" si="0"/>
        <v xml:space="preserve"> </v>
      </c>
      <c r="J20" s="16"/>
      <c r="K20" s="20"/>
      <c r="L20" s="20"/>
      <c r="M20" s="20"/>
      <c r="N20" s="20"/>
      <c r="O20" s="19"/>
      <c r="P20" s="21"/>
      <c r="R20" s="1"/>
      <c r="S20" s="1"/>
      <c r="AB20"/>
      <c r="AC20"/>
      <c r="AD20"/>
      <c r="AE20"/>
    </row>
    <row r="21" spans="2:31" x14ac:dyDescent="0.35">
      <c r="B21" s="16"/>
      <c r="C21" s="16"/>
      <c r="D21" s="21"/>
      <c r="E21" s="21"/>
      <c r="F21" s="19"/>
      <c r="G21" s="17"/>
      <c r="H21" s="16"/>
      <c r="I21" s="25" t="str">
        <f t="shared" si="0"/>
        <v xml:space="preserve"> </v>
      </c>
      <c r="J21" s="16"/>
      <c r="K21" s="20"/>
      <c r="L21" s="20"/>
      <c r="M21" s="20"/>
      <c r="N21" s="20"/>
      <c r="O21" s="19"/>
      <c r="P21" s="21"/>
      <c r="R21" s="1" t="s">
        <v>69</v>
      </c>
      <c r="S21" s="1" t="e">
        <f>COUNTIFS($B$9:$B$1007, "&lt;="&amp;J5,$C$9:$C$1007,"",$G$9:$G$1007,"Pfizer-BioNTech",#REF!,"&gt;="&amp;J4,#REF!,"&lt;="&amp;J5)+COUNTIFS($B$9:$B$1007, "&lt;="&amp;J5,$C$9:$C$1007,"&gt;="&amp;J4,$G$9:$G$1007,"Pfizer-BioNTech",#REF!,"&gt;="&amp;J4,#REF!,"&lt;="&amp;J5)</f>
        <v>#REF!</v>
      </c>
      <c r="AB21"/>
      <c r="AC21"/>
      <c r="AD21"/>
      <c r="AE21"/>
    </row>
    <row r="22" spans="2:31" x14ac:dyDescent="0.35">
      <c r="B22" s="16"/>
      <c r="C22" s="16"/>
      <c r="D22" s="21"/>
      <c r="E22" s="21"/>
      <c r="F22" s="19"/>
      <c r="G22" s="17"/>
      <c r="H22" s="16"/>
      <c r="I22" s="25" t="str">
        <f t="shared" si="0"/>
        <v xml:space="preserve"> </v>
      </c>
      <c r="J22" s="16"/>
      <c r="K22" s="20"/>
      <c r="L22" s="20"/>
      <c r="M22" s="20"/>
      <c r="N22" s="20"/>
      <c r="O22" s="19"/>
      <c r="P22" s="21"/>
      <c r="R22" s="61" t="s">
        <v>70</v>
      </c>
      <c r="S22" s="1" t="e">
        <f>COUNTIFS($B$9:$B$1007, "&lt;="&amp;J5,$C$9:$C$1007,"",$G$9:$G$1007,"Moderna",#REF!,"&gt;="&amp;J4,#REF!,"&lt;="&amp;J5)+COUNTIFS($B$9:$B$1007, "&lt;="&amp;J5,$C$9:$C$1007,"&gt;="&amp;J4,$G$9:$G$1007,"Moderna",#REF!,"&gt;="&amp;J4,#REF!,"&lt;="&amp;J5)</f>
        <v>#REF!</v>
      </c>
      <c r="AB22"/>
      <c r="AC22"/>
      <c r="AD22"/>
      <c r="AE22"/>
    </row>
    <row r="23" spans="2:31" x14ac:dyDescent="0.35">
      <c r="B23" s="16"/>
      <c r="C23" s="16"/>
      <c r="D23" s="21"/>
      <c r="E23" s="21"/>
      <c r="F23" s="19"/>
      <c r="G23" s="17"/>
      <c r="H23" s="16"/>
      <c r="I23" s="25" t="str">
        <f t="shared" si="0"/>
        <v xml:space="preserve"> </v>
      </c>
      <c r="J23" s="16"/>
      <c r="K23" s="20"/>
      <c r="L23" s="20"/>
      <c r="M23" s="20"/>
      <c r="N23" s="20"/>
      <c r="O23" s="19"/>
      <c r="P23" s="21"/>
      <c r="R23" s="61" t="s">
        <v>71</v>
      </c>
      <c r="S23" s="1" t="e">
        <f>COUNTIFS($B$9:$B$1007, "&lt;="&amp;J5,$C$9:$C$1007,"",$G$9:$G$1007,"Janssen",#REF!,"&gt;="&amp;J4,#REF!,"&lt;="&amp;J5)+COUNTIFS($B$9:$B$1007, "&lt;="&amp;J5,$C$9:$C$1007,"&gt;="&amp;J4,$G$9:$G$1007,"Janssen",#REF!,"&gt;="&amp;J4,#REF!,"&lt;="&amp;J5)</f>
        <v>#REF!</v>
      </c>
      <c r="AB23"/>
      <c r="AC23"/>
      <c r="AD23"/>
      <c r="AE23"/>
    </row>
    <row r="24" spans="2:31" x14ac:dyDescent="0.35">
      <c r="B24" s="16"/>
      <c r="C24" s="16"/>
      <c r="D24" s="21"/>
      <c r="E24" s="21"/>
      <c r="F24" s="19"/>
      <c r="G24" s="17"/>
      <c r="H24" s="16"/>
      <c r="I24" s="25" t="str">
        <f t="shared" si="0"/>
        <v xml:space="preserve"> </v>
      </c>
      <c r="J24" s="16"/>
      <c r="K24" s="20"/>
      <c r="L24" s="20"/>
      <c r="M24" s="20"/>
      <c r="N24" s="20"/>
      <c r="O24" s="19"/>
      <c r="P24" s="21"/>
      <c r="S24" s="1"/>
      <c r="AB24"/>
      <c r="AC24"/>
      <c r="AD24"/>
      <c r="AE24"/>
    </row>
    <row r="25" spans="2:31" x14ac:dyDescent="0.35">
      <c r="B25" s="16"/>
      <c r="C25" s="16"/>
      <c r="D25" s="21"/>
      <c r="E25" s="21"/>
      <c r="F25" s="19"/>
      <c r="G25" s="17"/>
      <c r="H25" s="16"/>
      <c r="I25" s="25" t="str">
        <f t="shared" si="0"/>
        <v xml:space="preserve"> </v>
      </c>
      <c r="J25" s="16"/>
      <c r="K25" s="20"/>
      <c r="L25" s="20"/>
      <c r="M25" s="20"/>
      <c r="N25" s="20"/>
      <c r="O25" s="19"/>
      <c r="P25" s="21"/>
      <c r="S25" s="1"/>
      <c r="AB25"/>
      <c r="AC25"/>
      <c r="AD25"/>
      <c r="AE25"/>
    </row>
    <row r="26" spans="2:31" x14ac:dyDescent="0.35">
      <c r="B26" s="16"/>
      <c r="C26" s="16"/>
      <c r="D26" s="21"/>
      <c r="E26" s="21"/>
      <c r="F26" s="19"/>
      <c r="G26" s="17"/>
      <c r="H26" s="16"/>
      <c r="I26" s="25" t="str">
        <f t="shared" si="0"/>
        <v xml:space="preserve"> </v>
      </c>
      <c r="J26" s="16"/>
      <c r="K26" s="20"/>
      <c r="L26" s="20"/>
      <c r="M26" s="20"/>
      <c r="N26" s="20"/>
      <c r="O26" s="19"/>
      <c r="P26" s="21"/>
      <c r="S26" s="1"/>
      <c r="AB26"/>
      <c r="AC26"/>
      <c r="AD26"/>
      <c r="AE26"/>
    </row>
    <row r="27" spans="2:31" x14ac:dyDescent="0.35">
      <c r="B27" s="16"/>
      <c r="C27" s="16"/>
      <c r="D27" s="21"/>
      <c r="E27" s="21"/>
      <c r="F27" s="19"/>
      <c r="G27" s="17"/>
      <c r="H27" s="16"/>
      <c r="I27" s="25" t="str">
        <f t="shared" si="0"/>
        <v xml:space="preserve"> </v>
      </c>
      <c r="J27" s="16"/>
      <c r="K27" s="20"/>
      <c r="L27" s="20"/>
      <c r="M27" s="20"/>
      <c r="N27" s="20"/>
      <c r="O27" s="19"/>
      <c r="P27" s="21"/>
      <c r="S27" s="1"/>
      <c r="AB27"/>
      <c r="AC27"/>
      <c r="AD27"/>
      <c r="AE27"/>
    </row>
    <row r="28" spans="2:31" x14ac:dyDescent="0.35">
      <c r="B28" s="16"/>
      <c r="C28" s="16"/>
      <c r="D28" s="21"/>
      <c r="E28" s="21"/>
      <c r="F28" s="19"/>
      <c r="G28" s="17"/>
      <c r="H28" s="16"/>
      <c r="I28" s="25" t="str">
        <f t="shared" si="0"/>
        <v xml:space="preserve"> </v>
      </c>
      <c r="J28" s="16"/>
      <c r="K28" s="20"/>
      <c r="L28" s="20"/>
      <c r="M28" s="20"/>
      <c r="N28" s="20"/>
      <c r="O28" s="19"/>
      <c r="P28" s="21"/>
      <c r="S28" s="1"/>
      <c r="AB28"/>
      <c r="AC28"/>
      <c r="AD28"/>
      <c r="AE28"/>
    </row>
    <row r="29" spans="2:31" x14ac:dyDescent="0.35">
      <c r="B29" s="16"/>
      <c r="C29" s="16"/>
      <c r="D29" s="21"/>
      <c r="E29" s="21"/>
      <c r="F29" s="19"/>
      <c r="G29" s="17"/>
      <c r="H29" s="16"/>
      <c r="I29" s="25" t="str">
        <f t="shared" si="0"/>
        <v xml:space="preserve"> </v>
      </c>
      <c r="J29" s="16"/>
      <c r="K29" s="20"/>
      <c r="L29" s="20"/>
      <c r="M29" s="20"/>
      <c r="N29" s="20"/>
      <c r="O29" s="19"/>
      <c r="P29" s="21"/>
      <c r="S29" s="1"/>
      <c r="AB29"/>
      <c r="AC29"/>
      <c r="AD29"/>
      <c r="AE29"/>
    </row>
    <row r="30" spans="2:31" x14ac:dyDescent="0.35">
      <c r="B30" s="16"/>
      <c r="C30" s="16"/>
      <c r="D30" s="21"/>
      <c r="E30" s="21"/>
      <c r="F30" s="19"/>
      <c r="G30" s="17"/>
      <c r="H30" s="16"/>
      <c r="I30" s="25" t="str">
        <f t="shared" si="0"/>
        <v xml:space="preserve"> </v>
      </c>
      <c r="J30" s="16"/>
      <c r="K30" s="20"/>
      <c r="L30" s="20"/>
      <c r="M30" s="20"/>
      <c r="N30" s="20"/>
      <c r="O30" s="19"/>
      <c r="P30" s="21"/>
      <c r="S30" s="1"/>
      <c r="AB30"/>
      <c r="AC30"/>
      <c r="AD30"/>
      <c r="AE30"/>
    </row>
    <row r="31" spans="2:31" x14ac:dyDescent="0.35">
      <c r="B31" s="16"/>
      <c r="C31" s="16"/>
      <c r="D31" s="21"/>
      <c r="E31" s="21"/>
      <c r="F31" s="19"/>
      <c r="G31" s="17"/>
      <c r="H31" s="16"/>
      <c r="I31" s="25" t="str">
        <f t="shared" si="0"/>
        <v xml:space="preserve"> </v>
      </c>
      <c r="J31" s="16"/>
      <c r="K31" s="20"/>
      <c r="L31" s="20"/>
      <c r="M31" s="20"/>
      <c r="N31" s="20"/>
      <c r="O31" s="19"/>
      <c r="P31" s="21"/>
      <c r="S31" s="1"/>
      <c r="AB31"/>
      <c r="AC31"/>
      <c r="AD31"/>
      <c r="AE31"/>
    </row>
    <row r="32" spans="2:31" x14ac:dyDescent="0.35">
      <c r="B32" s="16"/>
      <c r="C32" s="16"/>
      <c r="D32" s="21"/>
      <c r="E32" s="21"/>
      <c r="F32" s="19"/>
      <c r="G32" s="17"/>
      <c r="H32" s="16"/>
      <c r="I32" s="25" t="str">
        <f t="shared" si="0"/>
        <v xml:space="preserve"> </v>
      </c>
      <c r="J32" s="16"/>
      <c r="K32" s="20"/>
      <c r="L32" s="20"/>
      <c r="M32" s="20"/>
      <c r="N32" s="20"/>
      <c r="O32" s="19"/>
      <c r="P32" s="21"/>
      <c r="S32" s="1"/>
      <c r="AB32"/>
      <c r="AC32"/>
      <c r="AD32"/>
      <c r="AE32"/>
    </row>
    <row r="33" spans="2:31" x14ac:dyDescent="0.35">
      <c r="B33" s="16"/>
      <c r="C33" s="16"/>
      <c r="D33" s="21"/>
      <c r="E33" s="21"/>
      <c r="F33" s="19"/>
      <c r="G33" s="17"/>
      <c r="H33" s="16"/>
      <c r="I33" s="25" t="str">
        <f t="shared" si="0"/>
        <v xml:space="preserve"> </v>
      </c>
      <c r="J33" s="16"/>
      <c r="K33" s="20"/>
      <c r="L33" s="20"/>
      <c r="M33" s="20"/>
      <c r="N33" s="20"/>
      <c r="O33" s="19"/>
      <c r="P33" s="21"/>
      <c r="S33" s="1"/>
      <c r="AB33"/>
      <c r="AC33"/>
      <c r="AD33"/>
      <c r="AE33"/>
    </row>
    <row r="34" spans="2:31" x14ac:dyDescent="0.35">
      <c r="B34" s="16"/>
      <c r="C34" s="16"/>
      <c r="D34" s="21"/>
      <c r="E34" s="21"/>
      <c r="F34" s="19"/>
      <c r="G34" s="17"/>
      <c r="H34" s="16"/>
      <c r="I34" s="25" t="str">
        <f t="shared" si="0"/>
        <v xml:space="preserve"> </v>
      </c>
      <c r="J34" s="16"/>
      <c r="K34" s="20"/>
      <c r="L34" s="20"/>
      <c r="M34" s="20"/>
      <c r="N34" s="20"/>
      <c r="O34" s="19"/>
      <c r="P34" s="21"/>
      <c r="S34" s="1"/>
      <c r="AB34"/>
      <c r="AC34"/>
      <c r="AD34"/>
      <c r="AE34"/>
    </row>
    <row r="35" spans="2:31" x14ac:dyDescent="0.35">
      <c r="B35" s="16"/>
      <c r="C35" s="16"/>
      <c r="D35" s="21"/>
      <c r="E35" s="21"/>
      <c r="F35" s="19"/>
      <c r="G35" s="17"/>
      <c r="H35" s="16"/>
      <c r="I35" s="25" t="str">
        <f t="shared" si="0"/>
        <v xml:space="preserve"> </v>
      </c>
      <c r="J35" s="16"/>
      <c r="K35" s="20"/>
      <c r="L35" s="20"/>
      <c r="M35" s="20"/>
      <c r="N35" s="20"/>
      <c r="O35" s="19"/>
      <c r="P35" s="21"/>
      <c r="S35" s="1"/>
      <c r="AB35"/>
      <c r="AC35"/>
      <c r="AD35"/>
      <c r="AE35"/>
    </row>
    <row r="36" spans="2:31" x14ac:dyDescent="0.35">
      <c r="B36" s="16"/>
      <c r="C36" s="16"/>
      <c r="D36" s="21"/>
      <c r="E36" s="21"/>
      <c r="F36" s="19"/>
      <c r="G36" s="17"/>
      <c r="H36" s="16"/>
      <c r="I36" s="25" t="str">
        <f t="shared" si="0"/>
        <v xml:space="preserve"> </v>
      </c>
      <c r="J36" s="16"/>
      <c r="K36" s="20"/>
      <c r="L36" s="20"/>
      <c r="M36" s="20"/>
      <c r="N36" s="20"/>
      <c r="O36" s="19"/>
      <c r="P36" s="21"/>
      <c r="S36" s="1"/>
      <c r="AB36"/>
      <c r="AC36"/>
      <c r="AD36"/>
      <c r="AE36"/>
    </row>
    <row r="37" spans="2:31" x14ac:dyDescent="0.35">
      <c r="B37" s="16"/>
      <c r="C37" s="16"/>
      <c r="D37" s="21"/>
      <c r="E37" s="21"/>
      <c r="F37" s="19"/>
      <c r="G37" s="17"/>
      <c r="H37" s="16"/>
      <c r="I37" s="25" t="str">
        <f t="shared" si="0"/>
        <v xml:space="preserve"> </v>
      </c>
      <c r="J37" s="16"/>
      <c r="K37" s="20"/>
      <c r="L37" s="20"/>
      <c r="M37" s="20"/>
      <c r="N37" s="20"/>
      <c r="O37" s="19"/>
      <c r="P37" s="21"/>
      <c r="S37" s="1"/>
      <c r="AB37"/>
      <c r="AC37"/>
      <c r="AD37"/>
      <c r="AE37"/>
    </row>
    <row r="38" spans="2:31" x14ac:dyDescent="0.35">
      <c r="B38" s="16"/>
      <c r="C38" s="16"/>
      <c r="D38" s="21"/>
      <c r="E38" s="21"/>
      <c r="F38" s="19"/>
      <c r="G38" s="17"/>
      <c r="H38" s="16"/>
      <c r="I38" s="25" t="str">
        <f t="shared" si="0"/>
        <v xml:space="preserve"> </v>
      </c>
      <c r="J38" s="16"/>
      <c r="K38" s="20"/>
      <c r="L38" s="20"/>
      <c r="M38" s="20"/>
      <c r="N38" s="20"/>
      <c r="O38" s="19"/>
      <c r="P38" s="21"/>
      <c r="S38" s="1"/>
      <c r="AB38"/>
      <c r="AC38"/>
      <c r="AD38"/>
      <c r="AE38"/>
    </row>
    <row r="39" spans="2:31" x14ac:dyDescent="0.35">
      <c r="B39" s="16"/>
      <c r="C39" s="16"/>
      <c r="D39" s="21"/>
      <c r="E39" s="21"/>
      <c r="F39" s="19"/>
      <c r="G39" s="17"/>
      <c r="H39" s="16"/>
      <c r="I39" s="25" t="str">
        <f t="shared" si="0"/>
        <v xml:space="preserve"> </v>
      </c>
      <c r="J39" s="16"/>
      <c r="K39" s="20"/>
      <c r="L39" s="20"/>
      <c r="M39" s="20"/>
      <c r="N39" s="20"/>
      <c r="O39" s="19"/>
      <c r="P39" s="21"/>
      <c r="S39" s="1"/>
      <c r="AB39"/>
      <c r="AC39"/>
      <c r="AD39"/>
      <c r="AE39"/>
    </row>
    <row r="40" spans="2:31" x14ac:dyDescent="0.35">
      <c r="B40" s="16"/>
      <c r="C40" s="16"/>
      <c r="D40" s="21"/>
      <c r="E40" s="21"/>
      <c r="F40" s="19"/>
      <c r="G40" s="17"/>
      <c r="H40" s="16"/>
      <c r="I40" s="25" t="str">
        <f t="shared" si="0"/>
        <v xml:space="preserve"> </v>
      </c>
      <c r="J40" s="16"/>
      <c r="K40" s="20"/>
      <c r="L40" s="20"/>
      <c r="M40" s="20"/>
      <c r="N40" s="20"/>
      <c r="O40" s="19"/>
      <c r="P40" s="21"/>
      <c r="S40" s="1"/>
      <c r="AB40"/>
      <c r="AC40"/>
      <c r="AD40"/>
      <c r="AE40"/>
    </row>
    <row r="41" spans="2:31" x14ac:dyDescent="0.35">
      <c r="B41" s="16"/>
      <c r="C41" s="16"/>
      <c r="D41" s="21"/>
      <c r="E41" s="21"/>
      <c r="F41" s="19"/>
      <c r="G41" s="17"/>
      <c r="H41" s="16"/>
      <c r="I41" s="25" t="str">
        <f t="shared" si="0"/>
        <v xml:space="preserve"> </v>
      </c>
      <c r="J41" s="16"/>
      <c r="K41" s="20"/>
      <c r="L41" s="20"/>
      <c r="M41" s="20"/>
      <c r="N41" s="20"/>
      <c r="O41" s="19"/>
      <c r="P41" s="21"/>
      <c r="S41" s="1"/>
      <c r="AB41"/>
      <c r="AC41"/>
      <c r="AD41"/>
      <c r="AE41"/>
    </row>
    <row r="42" spans="2:31" x14ac:dyDescent="0.35">
      <c r="B42" s="16"/>
      <c r="C42" s="16"/>
      <c r="D42" s="21"/>
      <c r="E42" s="21"/>
      <c r="F42" s="19"/>
      <c r="G42" s="17"/>
      <c r="H42" s="16"/>
      <c r="I42" s="25" t="str">
        <f t="shared" si="0"/>
        <v xml:space="preserve"> </v>
      </c>
      <c r="J42" s="16"/>
      <c r="K42" s="20"/>
      <c r="L42" s="20"/>
      <c r="M42" s="20"/>
      <c r="N42" s="20"/>
      <c r="O42" s="19"/>
      <c r="P42" s="21"/>
      <c r="S42" s="1"/>
      <c r="AB42"/>
      <c r="AC42"/>
      <c r="AD42"/>
      <c r="AE42"/>
    </row>
    <row r="43" spans="2:31" x14ac:dyDescent="0.35">
      <c r="B43" s="16"/>
      <c r="C43" s="16"/>
      <c r="D43" s="21"/>
      <c r="E43" s="21"/>
      <c r="F43" s="19"/>
      <c r="G43" s="17"/>
      <c r="H43" s="16"/>
      <c r="I43" s="25" t="str">
        <f t="shared" si="0"/>
        <v xml:space="preserve"> </v>
      </c>
      <c r="J43" s="16"/>
      <c r="K43" s="20"/>
      <c r="L43" s="20"/>
      <c r="M43" s="20"/>
      <c r="N43" s="20"/>
      <c r="O43" s="19"/>
      <c r="P43" s="21"/>
      <c r="S43" s="1"/>
      <c r="AB43"/>
      <c r="AC43"/>
      <c r="AD43"/>
      <c r="AE43"/>
    </row>
    <row r="44" spans="2:31" x14ac:dyDescent="0.35">
      <c r="B44" s="16"/>
      <c r="C44" s="16"/>
      <c r="D44" s="21"/>
      <c r="E44" s="21"/>
      <c r="F44" s="19"/>
      <c r="G44" s="17"/>
      <c r="H44" s="16"/>
      <c r="I44" s="25" t="str">
        <f t="shared" si="0"/>
        <v xml:space="preserve"> </v>
      </c>
      <c r="J44" s="16"/>
      <c r="K44" s="20"/>
      <c r="L44" s="20"/>
      <c r="M44" s="20"/>
      <c r="N44" s="20"/>
      <c r="O44" s="19"/>
      <c r="P44" s="21"/>
      <c r="S44" s="1"/>
      <c r="AB44"/>
      <c r="AC44"/>
      <c r="AD44"/>
      <c r="AE44"/>
    </row>
    <row r="45" spans="2:31" x14ac:dyDescent="0.35">
      <c r="B45" s="16"/>
      <c r="C45" s="16"/>
      <c r="D45" s="21"/>
      <c r="E45" s="21"/>
      <c r="F45" s="19"/>
      <c r="G45" s="17"/>
      <c r="H45" s="16"/>
      <c r="I45" s="25" t="str">
        <f t="shared" si="0"/>
        <v xml:space="preserve"> </v>
      </c>
      <c r="J45" s="16"/>
      <c r="K45" s="20"/>
      <c r="L45" s="20"/>
      <c r="M45" s="20"/>
      <c r="N45" s="20"/>
      <c r="O45" s="19"/>
      <c r="P45" s="21"/>
      <c r="S45" s="1"/>
      <c r="AB45"/>
      <c r="AC45"/>
      <c r="AD45"/>
      <c r="AE45"/>
    </row>
    <row r="46" spans="2:31" x14ac:dyDescent="0.35">
      <c r="B46" s="16"/>
      <c r="C46" s="16"/>
      <c r="D46" s="21"/>
      <c r="E46" s="21"/>
      <c r="F46" s="19"/>
      <c r="G46" s="17"/>
      <c r="H46" s="16"/>
      <c r="I46" s="25" t="str">
        <f t="shared" si="0"/>
        <v xml:space="preserve"> </v>
      </c>
      <c r="J46" s="16"/>
      <c r="K46" s="20"/>
      <c r="L46" s="20"/>
      <c r="M46" s="20"/>
      <c r="N46" s="20"/>
      <c r="O46" s="19"/>
      <c r="P46" s="21"/>
      <c r="S46" s="1"/>
      <c r="AB46"/>
      <c r="AC46"/>
      <c r="AD46"/>
      <c r="AE46"/>
    </row>
    <row r="47" spans="2:31" x14ac:dyDescent="0.35">
      <c r="B47" s="16"/>
      <c r="C47" s="16"/>
      <c r="D47" s="21"/>
      <c r="E47" s="21"/>
      <c r="F47" s="19"/>
      <c r="G47" s="17"/>
      <c r="H47" s="16"/>
      <c r="I47" s="25" t="str">
        <f t="shared" si="0"/>
        <v xml:space="preserve"> </v>
      </c>
      <c r="J47" s="16"/>
      <c r="K47" s="20"/>
      <c r="L47" s="20"/>
      <c r="M47" s="20"/>
      <c r="N47" s="20"/>
      <c r="O47" s="19"/>
      <c r="P47" s="21"/>
      <c r="S47" s="1"/>
      <c r="AB47"/>
      <c r="AC47"/>
      <c r="AD47"/>
      <c r="AE47"/>
    </row>
    <row r="48" spans="2:31" x14ac:dyDescent="0.35">
      <c r="B48" s="16"/>
      <c r="C48" s="16"/>
      <c r="D48" s="21"/>
      <c r="E48" s="21"/>
      <c r="F48" s="19"/>
      <c r="G48" s="17"/>
      <c r="H48" s="16"/>
      <c r="I48" s="25" t="str">
        <f t="shared" si="0"/>
        <v xml:space="preserve"> </v>
      </c>
      <c r="J48" s="16"/>
      <c r="K48" s="20"/>
      <c r="L48" s="20"/>
      <c r="M48" s="20"/>
      <c r="N48" s="20"/>
      <c r="O48" s="19"/>
      <c r="P48" s="21"/>
      <c r="S48" s="1"/>
      <c r="AB48"/>
      <c r="AC48"/>
      <c r="AD48"/>
      <c r="AE48"/>
    </row>
    <row r="49" spans="2:31" x14ac:dyDescent="0.35">
      <c r="B49" s="16"/>
      <c r="C49" s="16"/>
      <c r="D49" s="21"/>
      <c r="E49" s="21"/>
      <c r="F49" s="19"/>
      <c r="G49" s="17"/>
      <c r="H49" s="16"/>
      <c r="I49" s="25" t="str">
        <f t="shared" si="0"/>
        <v xml:space="preserve"> </v>
      </c>
      <c r="J49" s="16"/>
      <c r="K49" s="20"/>
      <c r="L49" s="20"/>
      <c r="M49" s="20"/>
      <c r="N49" s="20"/>
      <c r="O49" s="19"/>
      <c r="P49" s="21"/>
      <c r="S49" s="1"/>
      <c r="AB49"/>
      <c r="AC49"/>
      <c r="AD49"/>
      <c r="AE49"/>
    </row>
    <row r="50" spans="2:31" x14ac:dyDescent="0.35">
      <c r="B50" s="16"/>
      <c r="C50" s="16"/>
      <c r="D50" s="21"/>
      <c r="E50" s="21"/>
      <c r="F50" s="19"/>
      <c r="G50" s="17"/>
      <c r="H50" s="16"/>
      <c r="I50" s="25" t="str">
        <f t="shared" si="0"/>
        <v xml:space="preserve"> </v>
      </c>
      <c r="J50" s="16"/>
      <c r="K50" s="20"/>
      <c r="L50" s="20"/>
      <c r="M50" s="20"/>
      <c r="N50" s="20"/>
      <c r="O50" s="19"/>
      <c r="P50" s="21"/>
      <c r="S50" s="1"/>
      <c r="AB50"/>
      <c r="AC50"/>
      <c r="AD50"/>
      <c r="AE50"/>
    </row>
    <row r="51" spans="2:31" x14ac:dyDescent="0.35">
      <c r="B51" s="16"/>
      <c r="C51" s="16"/>
      <c r="D51" s="21"/>
      <c r="E51" s="21"/>
      <c r="F51" s="19"/>
      <c r="G51" s="17"/>
      <c r="H51" s="16"/>
      <c r="I51" s="25" t="str">
        <f t="shared" si="0"/>
        <v xml:space="preserve"> </v>
      </c>
      <c r="J51" s="16"/>
      <c r="K51" s="20"/>
      <c r="L51" s="20"/>
      <c r="M51" s="20"/>
      <c r="N51" s="20"/>
      <c r="O51" s="19"/>
      <c r="P51" s="21"/>
      <c r="S51" s="1"/>
      <c r="AB51"/>
      <c r="AC51"/>
      <c r="AD51"/>
      <c r="AE51"/>
    </row>
    <row r="52" spans="2:31" x14ac:dyDescent="0.35">
      <c r="B52" s="16"/>
      <c r="C52" s="16"/>
      <c r="D52" s="21"/>
      <c r="E52" s="21"/>
      <c r="F52" s="19"/>
      <c r="G52" s="17"/>
      <c r="H52" s="16"/>
      <c r="I52" s="25" t="str">
        <f t="shared" si="0"/>
        <v xml:space="preserve"> </v>
      </c>
      <c r="J52" s="16"/>
      <c r="K52" s="20"/>
      <c r="L52" s="20"/>
      <c r="M52" s="20"/>
      <c r="N52" s="20"/>
      <c r="O52" s="19"/>
      <c r="P52" s="21"/>
      <c r="S52" s="1"/>
      <c r="AB52"/>
      <c r="AC52"/>
      <c r="AD52"/>
      <c r="AE52"/>
    </row>
    <row r="53" spans="2:31" x14ac:dyDescent="0.35">
      <c r="B53" s="16"/>
      <c r="C53" s="16"/>
      <c r="D53" s="21"/>
      <c r="E53" s="21"/>
      <c r="F53" s="19"/>
      <c r="G53" s="17"/>
      <c r="H53" s="16"/>
      <c r="I53" s="25" t="str">
        <f t="shared" si="0"/>
        <v xml:space="preserve"> </v>
      </c>
      <c r="J53" s="16"/>
      <c r="K53" s="20"/>
      <c r="L53" s="20"/>
      <c r="M53" s="20"/>
      <c r="N53" s="20"/>
      <c r="O53" s="19"/>
      <c r="P53" s="21"/>
      <c r="S53" s="1"/>
      <c r="AB53"/>
      <c r="AC53"/>
      <c r="AD53"/>
      <c r="AE53"/>
    </row>
    <row r="54" spans="2:31" x14ac:dyDescent="0.35">
      <c r="B54" s="16"/>
      <c r="C54" s="16"/>
      <c r="D54" s="21"/>
      <c r="E54" s="21"/>
      <c r="F54" s="19"/>
      <c r="G54" s="17"/>
      <c r="H54" s="16"/>
      <c r="I54" s="25" t="str">
        <f t="shared" si="0"/>
        <v xml:space="preserve"> </v>
      </c>
      <c r="J54" s="16"/>
      <c r="K54" s="20"/>
      <c r="L54" s="20"/>
      <c r="M54" s="20"/>
      <c r="N54" s="20"/>
      <c r="O54" s="19"/>
      <c r="P54" s="21"/>
      <c r="S54" s="1"/>
      <c r="AB54"/>
      <c r="AC54"/>
      <c r="AD54"/>
      <c r="AE54"/>
    </row>
    <row r="55" spans="2:31" x14ac:dyDescent="0.35">
      <c r="B55" s="16"/>
      <c r="C55" s="16"/>
      <c r="D55" s="21"/>
      <c r="E55" s="21"/>
      <c r="F55" s="19"/>
      <c r="G55" s="17"/>
      <c r="H55" s="16"/>
      <c r="I55" s="25" t="str">
        <f t="shared" si="0"/>
        <v xml:space="preserve"> </v>
      </c>
      <c r="J55" s="16"/>
      <c r="K55" s="20"/>
      <c r="L55" s="20"/>
      <c r="M55" s="20"/>
      <c r="N55" s="20"/>
      <c r="O55" s="19"/>
      <c r="P55" s="21"/>
      <c r="S55" s="1"/>
      <c r="AB55"/>
      <c r="AC55"/>
      <c r="AD55"/>
      <c r="AE55"/>
    </row>
    <row r="56" spans="2:31" x14ac:dyDescent="0.35">
      <c r="B56" s="16"/>
      <c r="C56" s="16"/>
      <c r="D56" s="21"/>
      <c r="E56" s="21"/>
      <c r="F56" s="19"/>
      <c r="G56" s="17"/>
      <c r="H56" s="16"/>
      <c r="I56" s="25" t="str">
        <f t="shared" si="0"/>
        <v xml:space="preserve"> </v>
      </c>
      <c r="J56" s="16"/>
      <c r="K56" s="20"/>
      <c r="L56" s="20"/>
      <c r="M56" s="20"/>
      <c r="N56" s="20"/>
      <c r="O56" s="19"/>
      <c r="P56" s="21"/>
      <c r="S56" s="1"/>
      <c r="AB56"/>
      <c r="AC56"/>
      <c r="AD56"/>
      <c r="AE56"/>
    </row>
    <row r="57" spans="2:31" x14ac:dyDescent="0.35">
      <c r="B57" s="16"/>
      <c r="C57" s="16"/>
      <c r="D57" s="21"/>
      <c r="E57" s="21"/>
      <c r="F57" s="19"/>
      <c r="G57" s="17"/>
      <c r="H57" s="16"/>
      <c r="I57" s="25" t="str">
        <f t="shared" si="0"/>
        <v xml:space="preserve"> </v>
      </c>
      <c r="J57" s="16"/>
      <c r="K57" s="20"/>
      <c r="L57" s="20"/>
      <c r="M57" s="20"/>
      <c r="N57" s="20"/>
      <c r="O57" s="19"/>
      <c r="P57" s="21"/>
      <c r="S57" s="1"/>
      <c r="AB57"/>
      <c r="AC57"/>
      <c r="AD57"/>
      <c r="AE57"/>
    </row>
    <row r="58" spans="2:31" x14ac:dyDescent="0.35">
      <c r="B58" s="16"/>
      <c r="C58" s="16"/>
      <c r="D58" s="21"/>
      <c r="E58" s="21"/>
      <c r="F58" s="19"/>
      <c r="G58" s="17"/>
      <c r="H58" s="16"/>
      <c r="I58" s="25" t="str">
        <f t="shared" si="0"/>
        <v xml:space="preserve"> </v>
      </c>
      <c r="J58" s="16"/>
      <c r="K58" s="20"/>
      <c r="L58" s="20"/>
      <c r="M58" s="20"/>
      <c r="N58" s="20"/>
      <c r="O58" s="19"/>
      <c r="P58" s="21"/>
      <c r="S58" s="1"/>
      <c r="AB58"/>
      <c r="AC58"/>
      <c r="AD58"/>
      <c r="AE58"/>
    </row>
    <row r="59" spans="2:31" x14ac:dyDescent="0.35">
      <c r="B59" s="16"/>
      <c r="C59" s="16"/>
      <c r="D59" s="21"/>
      <c r="E59" s="21"/>
      <c r="F59" s="19"/>
      <c r="G59" s="17"/>
      <c r="H59" s="16"/>
      <c r="I59" s="25" t="str">
        <f t="shared" si="0"/>
        <v xml:space="preserve"> </v>
      </c>
      <c r="J59" s="16"/>
      <c r="K59" s="20"/>
      <c r="L59" s="20"/>
      <c r="M59" s="20"/>
      <c r="N59" s="20"/>
      <c r="O59" s="19"/>
      <c r="P59" s="21"/>
      <c r="S59" s="1"/>
      <c r="AB59"/>
      <c r="AC59"/>
      <c r="AD59"/>
      <c r="AE59"/>
    </row>
    <row r="60" spans="2:31" x14ac:dyDescent="0.35">
      <c r="B60" s="16"/>
      <c r="C60" s="16"/>
      <c r="D60" s="21"/>
      <c r="E60" s="21"/>
      <c r="F60" s="19"/>
      <c r="G60" s="17"/>
      <c r="H60" s="16"/>
      <c r="I60" s="25" t="str">
        <f t="shared" si="0"/>
        <v xml:space="preserve"> </v>
      </c>
      <c r="J60" s="16"/>
      <c r="K60" s="20"/>
      <c r="L60" s="20"/>
      <c r="M60" s="20"/>
      <c r="N60" s="20"/>
      <c r="O60" s="19"/>
      <c r="P60" s="21"/>
      <c r="S60" s="1"/>
      <c r="AB60"/>
      <c r="AC60"/>
      <c r="AD60"/>
      <c r="AE60"/>
    </row>
    <row r="61" spans="2:31" x14ac:dyDescent="0.35">
      <c r="B61" s="16"/>
      <c r="C61" s="16"/>
      <c r="D61" s="21"/>
      <c r="E61" s="21"/>
      <c r="F61" s="19"/>
      <c r="G61" s="17"/>
      <c r="H61" s="16"/>
      <c r="I61" s="25" t="str">
        <f t="shared" si="0"/>
        <v xml:space="preserve"> </v>
      </c>
      <c r="J61" s="16"/>
      <c r="K61" s="20"/>
      <c r="L61" s="20"/>
      <c r="M61" s="20"/>
      <c r="N61" s="20"/>
      <c r="O61" s="19"/>
      <c r="P61" s="21"/>
      <c r="S61" s="1"/>
      <c r="AB61"/>
      <c r="AC61"/>
      <c r="AD61"/>
      <c r="AE61"/>
    </row>
    <row r="62" spans="2:31" x14ac:dyDescent="0.35">
      <c r="B62" s="16"/>
      <c r="C62" s="16"/>
      <c r="D62" s="21"/>
      <c r="E62" s="21"/>
      <c r="F62" s="19"/>
      <c r="G62" s="17"/>
      <c r="H62" s="16"/>
      <c r="I62" s="25" t="str">
        <f t="shared" si="0"/>
        <v xml:space="preserve"> </v>
      </c>
      <c r="J62" s="16"/>
      <c r="K62" s="20"/>
      <c r="L62" s="20"/>
      <c r="M62" s="20"/>
      <c r="N62" s="20"/>
      <c r="O62" s="19"/>
      <c r="P62" s="21"/>
      <c r="S62" s="1"/>
      <c r="AB62"/>
      <c r="AC62"/>
      <c r="AD62"/>
      <c r="AE62"/>
    </row>
    <row r="63" spans="2:31" x14ac:dyDescent="0.35">
      <c r="B63" s="16"/>
      <c r="C63" s="16"/>
      <c r="D63" s="21"/>
      <c r="E63" s="21"/>
      <c r="F63" s="19"/>
      <c r="G63" s="17"/>
      <c r="H63" s="16"/>
      <c r="I63" s="25" t="str">
        <f t="shared" si="0"/>
        <v xml:space="preserve"> </v>
      </c>
      <c r="J63" s="16"/>
      <c r="K63" s="20"/>
      <c r="L63" s="20"/>
      <c r="M63" s="20"/>
      <c r="N63" s="20"/>
      <c r="O63" s="19"/>
      <c r="P63" s="21"/>
      <c r="S63" s="1"/>
      <c r="AB63"/>
      <c r="AC63"/>
      <c r="AD63"/>
      <c r="AE63"/>
    </row>
    <row r="64" spans="2:31" x14ac:dyDescent="0.35">
      <c r="B64" s="16"/>
      <c r="C64" s="16"/>
      <c r="D64" s="21"/>
      <c r="E64" s="21"/>
      <c r="F64" s="19"/>
      <c r="G64" s="17"/>
      <c r="H64" s="16"/>
      <c r="I64" s="25" t="str">
        <f t="shared" si="0"/>
        <v xml:space="preserve"> </v>
      </c>
      <c r="J64" s="16"/>
      <c r="K64" s="20"/>
      <c r="L64" s="20"/>
      <c r="M64" s="20"/>
      <c r="N64" s="20"/>
      <c r="O64" s="19"/>
      <c r="P64" s="21"/>
      <c r="S64" s="1"/>
      <c r="AB64"/>
      <c r="AC64"/>
      <c r="AD64"/>
      <c r="AE64"/>
    </row>
    <row r="65" spans="2:31" x14ac:dyDescent="0.35">
      <c r="B65" s="16"/>
      <c r="C65" s="16"/>
      <c r="D65" s="21"/>
      <c r="E65" s="21"/>
      <c r="F65" s="19"/>
      <c r="G65" s="17"/>
      <c r="H65" s="16"/>
      <c r="I65" s="25" t="str">
        <f t="shared" si="0"/>
        <v xml:space="preserve"> </v>
      </c>
      <c r="J65" s="16"/>
      <c r="K65" s="20"/>
      <c r="L65" s="20"/>
      <c r="M65" s="20"/>
      <c r="N65" s="20"/>
      <c r="O65" s="19"/>
      <c r="P65" s="21"/>
      <c r="S65" s="1"/>
      <c r="AB65"/>
      <c r="AC65"/>
      <c r="AD65"/>
      <c r="AE65"/>
    </row>
    <row r="66" spans="2:31" x14ac:dyDescent="0.35">
      <c r="B66" s="16"/>
      <c r="C66" s="16"/>
      <c r="D66" s="21"/>
      <c r="E66" s="21"/>
      <c r="F66" s="19"/>
      <c r="G66" s="17"/>
      <c r="H66" s="16"/>
      <c r="I66" s="25" t="str">
        <f t="shared" si="0"/>
        <v xml:space="preserve"> </v>
      </c>
      <c r="J66" s="16"/>
      <c r="K66" s="20"/>
      <c r="L66" s="20"/>
      <c r="M66" s="20"/>
      <c r="N66" s="20"/>
      <c r="O66" s="19"/>
      <c r="P66" s="21"/>
      <c r="S66" s="1"/>
      <c r="AB66"/>
      <c r="AC66"/>
      <c r="AD66"/>
      <c r="AE66"/>
    </row>
    <row r="67" spans="2:31" x14ac:dyDescent="0.35">
      <c r="B67" s="16"/>
      <c r="C67" s="16"/>
      <c r="D67" s="21"/>
      <c r="E67" s="21"/>
      <c r="F67" s="19"/>
      <c r="G67" s="17"/>
      <c r="H67" s="16"/>
      <c r="I67" s="25" t="str">
        <f t="shared" si="0"/>
        <v xml:space="preserve"> </v>
      </c>
      <c r="J67" s="16"/>
      <c r="K67" s="20"/>
      <c r="L67" s="20"/>
      <c r="M67" s="20"/>
      <c r="N67" s="20"/>
      <c r="O67" s="19"/>
      <c r="P67" s="21"/>
      <c r="S67" s="1"/>
      <c r="AB67"/>
      <c r="AC67"/>
      <c r="AD67"/>
      <c r="AE67"/>
    </row>
    <row r="68" spans="2:31" x14ac:dyDescent="0.35">
      <c r="B68" s="16"/>
      <c r="C68" s="16"/>
      <c r="D68" s="21"/>
      <c r="E68" s="21"/>
      <c r="F68" s="19"/>
      <c r="G68" s="17"/>
      <c r="H68" s="16"/>
      <c r="I68" s="25" t="str">
        <f t="shared" si="0"/>
        <v xml:space="preserve"> </v>
      </c>
      <c r="J68" s="16"/>
      <c r="K68" s="20"/>
      <c r="L68" s="20"/>
      <c r="M68" s="20"/>
      <c r="N68" s="20"/>
      <c r="O68" s="19"/>
      <c r="P68" s="21"/>
      <c r="S68" s="1"/>
      <c r="AB68"/>
      <c r="AC68"/>
      <c r="AD68"/>
      <c r="AE68"/>
    </row>
    <row r="69" spans="2:31" x14ac:dyDescent="0.35">
      <c r="B69" s="16"/>
      <c r="C69" s="16"/>
      <c r="D69" s="21"/>
      <c r="E69" s="21"/>
      <c r="F69" s="19"/>
      <c r="G69" s="17"/>
      <c r="H69" s="16"/>
      <c r="I69" s="25" t="str">
        <f t="shared" si="0"/>
        <v xml:space="preserve"> </v>
      </c>
      <c r="J69" s="16"/>
      <c r="K69" s="20"/>
      <c r="L69" s="20"/>
      <c r="M69" s="20"/>
      <c r="N69" s="20"/>
      <c r="O69" s="19"/>
      <c r="P69" s="21"/>
      <c r="S69" s="1"/>
      <c r="AB69"/>
      <c r="AC69"/>
      <c r="AD69"/>
      <c r="AE69"/>
    </row>
    <row r="70" spans="2:31" x14ac:dyDescent="0.35">
      <c r="B70" s="16"/>
      <c r="C70" s="16"/>
      <c r="D70" s="21"/>
      <c r="E70" s="21"/>
      <c r="F70" s="19"/>
      <c r="G70" s="17"/>
      <c r="H70" s="16"/>
      <c r="I70" s="25" t="str">
        <f t="shared" si="0"/>
        <v xml:space="preserve"> </v>
      </c>
      <c r="J70" s="16"/>
      <c r="K70" s="20"/>
      <c r="L70" s="20"/>
      <c r="M70" s="20"/>
      <c r="N70" s="20"/>
      <c r="O70" s="19"/>
      <c r="P70" s="21"/>
      <c r="S70" s="1"/>
      <c r="AB70"/>
      <c r="AC70"/>
      <c r="AD70"/>
      <c r="AE70"/>
    </row>
    <row r="71" spans="2:31" x14ac:dyDescent="0.35">
      <c r="B71" s="16"/>
      <c r="C71" s="16"/>
      <c r="D71" s="21"/>
      <c r="E71" s="21"/>
      <c r="F71" s="19"/>
      <c r="G71" s="17"/>
      <c r="H71" s="16"/>
      <c r="I71" s="25" t="str">
        <f t="shared" si="0"/>
        <v xml:space="preserve"> </v>
      </c>
      <c r="J71" s="16"/>
      <c r="K71" s="20"/>
      <c r="L71" s="20"/>
      <c r="M71" s="20"/>
      <c r="N71" s="20"/>
      <c r="O71" s="19"/>
      <c r="P71" s="21"/>
      <c r="S71" s="1"/>
      <c r="AB71"/>
      <c r="AC71"/>
      <c r="AD71"/>
      <c r="AE71"/>
    </row>
    <row r="72" spans="2:31" x14ac:dyDescent="0.35">
      <c r="B72" s="16"/>
      <c r="C72" s="16"/>
      <c r="D72" s="21"/>
      <c r="E72" s="21"/>
      <c r="F72" s="19"/>
      <c r="G72" s="17"/>
      <c r="H72" s="16"/>
      <c r="I72" s="25" t="str">
        <f t="shared" si="0"/>
        <v xml:space="preserve"> </v>
      </c>
      <c r="J72" s="16"/>
      <c r="K72" s="20"/>
      <c r="L72" s="20"/>
      <c r="M72" s="20"/>
      <c r="N72" s="20"/>
      <c r="O72" s="19"/>
      <c r="P72" s="21"/>
      <c r="S72" s="1"/>
      <c r="AB72"/>
      <c r="AC72"/>
      <c r="AD72"/>
      <c r="AE72"/>
    </row>
    <row r="73" spans="2:31" x14ac:dyDescent="0.35">
      <c r="B73" s="16"/>
      <c r="C73" s="16"/>
      <c r="D73" s="21"/>
      <c r="E73" s="21"/>
      <c r="F73" s="19"/>
      <c r="G73" s="17"/>
      <c r="H73" s="16"/>
      <c r="I73" s="25" t="str">
        <f t="shared" si="0"/>
        <v xml:space="preserve"> </v>
      </c>
      <c r="J73" s="16"/>
      <c r="K73" s="20"/>
      <c r="L73" s="20"/>
      <c r="M73" s="20"/>
      <c r="N73" s="20"/>
      <c r="O73" s="19"/>
      <c r="P73" s="21"/>
      <c r="S73" s="1"/>
      <c r="AB73"/>
      <c r="AC73"/>
      <c r="AD73"/>
      <c r="AE73"/>
    </row>
    <row r="74" spans="2:31" x14ac:dyDescent="0.35">
      <c r="B74" s="16"/>
      <c r="C74" s="16"/>
      <c r="D74" s="21"/>
      <c r="E74" s="21"/>
      <c r="F74" s="19"/>
      <c r="G74" s="17"/>
      <c r="H74" s="16"/>
      <c r="I74" s="25" t="str">
        <f t="shared" ref="I74:I137" si="1">IF(G74="Pfizer-BioNTech","Pfizer-BioNTech",IF(G74="Moderna","Moderna", IF(G74="Janssen",""," ")))</f>
        <v xml:space="preserve"> </v>
      </c>
      <c r="J74" s="16"/>
      <c r="K74" s="20"/>
      <c r="L74" s="20"/>
      <c r="M74" s="20"/>
      <c r="N74" s="20"/>
      <c r="O74" s="19"/>
      <c r="P74" s="21"/>
      <c r="S74" s="1"/>
      <c r="AB74"/>
      <c r="AC74"/>
      <c r="AD74"/>
      <c r="AE74"/>
    </row>
    <row r="75" spans="2:31" x14ac:dyDescent="0.35">
      <c r="B75" s="16"/>
      <c r="C75" s="16"/>
      <c r="D75" s="21"/>
      <c r="E75" s="21"/>
      <c r="F75" s="19"/>
      <c r="G75" s="17"/>
      <c r="H75" s="16"/>
      <c r="I75" s="25" t="str">
        <f t="shared" si="1"/>
        <v xml:space="preserve"> </v>
      </c>
      <c r="J75" s="16"/>
      <c r="K75" s="20"/>
      <c r="L75" s="20"/>
      <c r="M75" s="20"/>
      <c r="N75" s="20"/>
      <c r="O75" s="19"/>
      <c r="P75" s="21"/>
      <c r="S75" s="1"/>
      <c r="AB75"/>
      <c r="AC75"/>
      <c r="AD75"/>
      <c r="AE75"/>
    </row>
    <row r="76" spans="2:31" x14ac:dyDescent="0.35">
      <c r="B76" s="16"/>
      <c r="C76" s="16"/>
      <c r="D76" s="21"/>
      <c r="E76" s="21"/>
      <c r="F76" s="19"/>
      <c r="G76" s="17"/>
      <c r="H76" s="16"/>
      <c r="I76" s="25" t="str">
        <f t="shared" si="1"/>
        <v xml:space="preserve"> </v>
      </c>
      <c r="J76" s="16"/>
      <c r="K76" s="20"/>
      <c r="L76" s="20"/>
      <c r="M76" s="20"/>
      <c r="N76" s="20"/>
      <c r="O76" s="19"/>
      <c r="P76" s="21"/>
      <c r="S76" s="1"/>
      <c r="AB76"/>
      <c r="AC76"/>
      <c r="AD76"/>
      <c r="AE76"/>
    </row>
    <row r="77" spans="2:31" x14ac:dyDescent="0.35">
      <c r="B77" s="16"/>
      <c r="C77" s="16"/>
      <c r="D77" s="21"/>
      <c r="E77" s="21"/>
      <c r="F77" s="19"/>
      <c r="G77" s="17"/>
      <c r="H77" s="16"/>
      <c r="I77" s="25" t="str">
        <f t="shared" si="1"/>
        <v xml:space="preserve"> </v>
      </c>
      <c r="J77" s="16"/>
      <c r="K77" s="20"/>
      <c r="L77" s="20"/>
      <c r="M77" s="20"/>
      <c r="N77" s="20"/>
      <c r="O77" s="19"/>
      <c r="P77" s="21"/>
      <c r="S77" s="1"/>
      <c r="AB77"/>
      <c r="AC77"/>
      <c r="AD77"/>
      <c r="AE77"/>
    </row>
    <row r="78" spans="2:31" x14ac:dyDescent="0.35">
      <c r="B78" s="16"/>
      <c r="C78" s="16"/>
      <c r="D78" s="21"/>
      <c r="E78" s="21"/>
      <c r="F78" s="19"/>
      <c r="G78" s="17"/>
      <c r="H78" s="16"/>
      <c r="I78" s="25" t="str">
        <f t="shared" si="1"/>
        <v xml:space="preserve"> </v>
      </c>
      <c r="J78" s="16"/>
      <c r="K78" s="20"/>
      <c r="L78" s="20"/>
      <c r="M78" s="20"/>
      <c r="N78" s="20"/>
      <c r="O78" s="19"/>
      <c r="P78" s="21"/>
      <c r="S78" s="1"/>
      <c r="AB78"/>
      <c r="AC78"/>
      <c r="AD78"/>
      <c r="AE78"/>
    </row>
    <row r="79" spans="2:31" x14ac:dyDescent="0.35">
      <c r="B79" s="16"/>
      <c r="C79" s="16"/>
      <c r="D79" s="21"/>
      <c r="E79" s="21"/>
      <c r="F79" s="19"/>
      <c r="G79" s="17"/>
      <c r="H79" s="16"/>
      <c r="I79" s="25" t="str">
        <f t="shared" si="1"/>
        <v xml:space="preserve"> </v>
      </c>
      <c r="J79" s="16"/>
      <c r="K79" s="20"/>
      <c r="L79" s="20"/>
      <c r="M79" s="20"/>
      <c r="N79" s="20"/>
      <c r="O79" s="19"/>
      <c r="P79" s="21"/>
      <c r="S79" s="1"/>
      <c r="AB79"/>
      <c r="AC79"/>
      <c r="AD79"/>
      <c r="AE79"/>
    </row>
    <row r="80" spans="2:31" x14ac:dyDescent="0.35">
      <c r="B80" s="16"/>
      <c r="C80" s="16"/>
      <c r="D80" s="21"/>
      <c r="E80" s="21"/>
      <c r="F80" s="19"/>
      <c r="G80" s="17"/>
      <c r="H80" s="16"/>
      <c r="I80" s="25" t="str">
        <f t="shared" si="1"/>
        <v xml:space="preserve"> </v>
      </c>
      <c r="J80" s="16"/>
      <c r="K80" s="20"/>
      <c r="L80" s="20"/>
      <c r="M80" s="20"/>
      <c r="N80" s="20"/>
      <c r="O80" s="19"/>
      <c r="P80" s="21"/>
      <c r="S80" s="1"/>
      <c r="AB80"/>
      <c r="AC80"/>
      <c r="AD80"/>
      <c r="AE80"/>
    </row>
    <row r="81" spans="2:31" x14ac:dyDescent="0.35">
      <c r="B81" s="16"/>
      <c r="C81" s="16"/>
      <c r="D81" s="21"/>
      <c r="E81" s="21"/>
      <c r="F81" s="19"/>
      <c r="G81" s="17"/>
      <c r="H81" s="16"/>
      <c r="I81" s="25" t="str">
        <f t="shared" si="1"/>
        <v xml:space="preserve"> </v>
      </c>
      <c r="J81" s="16"/>
      <c r="K81" s="20"/>
      <c r="L81" s="20"/>
      <c r="M81" s="20"/>
      <c r="N81" s="20"/>
      <c r="O81" s="19"/>
      <c r="P81" s="21"/>
      <c r="S81" s="1"/>
      <c r="AB81"/>
      <c r="AC81"/>
      <c r="AD81"/>
      <c r="AE81"/>
    </row>
    <row r="82" spans="2:31" x14ac:dyDescent="0.35">
      <c r="B82" s="16"/>
      <c r="C82" s="16"/>
      <c r="D82" s="21"/>
      <c r="E82" s="21"/>
      <c r="F82" s="19"/>
      <c r="G82" s="17"/>
      <c r="H82" s="16"/>
      <c r="I82" s="25" t="str">
        <f t="shared" si="1"/>
        <v xml:space="preserve"> </v>
      </c>
      <c r="J82" s="16"/>
      <c r="K82" s="20"/>
      <c r="L82" s="20"/>
      <c r="M82" s="20"/>
      <c r="N82" s="20"/>
      <c r="O82" s="19"/>
      <c r="P82" s="21"/>
      <c r="S82" s="1"/>
      <c r="AB82"/>
      <c r="AC82"/>
      <c r="AD82"/>
      <c r="AE82"/>
    </row>
    <row r="83" spans="2:31" x14ac:dyDescent="0.35">
      <c r="B83" s="16"/>
      <c r="C83" s="16"/>
      <c r="D83" s="21"/>
      <c r="E83" s="21"/>
      <c r="F83" s="19"/>
      <c r="G83" s="17"/>
      <c r="H83" s="16"/>
      <c r="I83" s="25" t="str">
        <f t="shared" si="1"/>
        <v xml:space="preserve"> </v>
      </c>
      <c r="J83" s="16"/>
      <c r="K83" s="20"/>
      <c r="L83" s="20"/>
      <c r="M83" s="20"/>
      <c r="N83" s="20"/>
      <c r="O83" s="19"/>
      <c r="P83" s="21"/>
      <c r="S83" s="1"/>
      <c r="AB83"/>
      <c r="AC83"/>
      <c r="AD83"/>
      <c r="AE83"/>
    </row>
    <row r="84" spans="2:31" x14ac:dyDescent="0.35">
      <c r="B84" s="16"/>
      <c r="C84" s="16"/>
      <c r="D84" s="21"/>
      <c r="E84" s="21"/>
      <c r="F84" s="19"/>
      <c r="G84" s="17"/>
      <c r="H84" s="16"/>
      <c r="I84" s="25" t="str">
        <f t="shared" si="1"/>
        <v xml:space="preserve"> </v>
      </c>
      <c r="J84" s="16"/>
      <c r="K84" s="20"/>
      <c r="L84" s="20"/>
      <c r="M84" s="20"/>
      <c r="N84" s="20"/>
      <c r="O84" s="19"/>
      <c r="P84" s="21"/>
      <c r="S84" s="1"/>
      <c r="AB84"/>
      <c r="AC84"/>
      <c r="AD84"/>
      <c r="AE84"/>
    </row>
    <row r="85" spans="2:31" x14ac:dyDescent="0.35">
      <c r="B85" s="16"/>
      <c r="C85" s="16"/>
      <c r="D85" s="21"/>
      <c r="E85" s="21"/>
      <c r="F85" s="19"/>
      <c r="G85" s="17"/>
      <c r="H85" s="16"/>
      <c r="I85" s="25" t="str">
        <f t="shared" si="1"/>
        <v xml:space="preserve"> </v>
      </c>
      <c r="J85" s="16"/>
      <c r="K85" s="20"/>
      <c r="L85" s="20"/>
      <c r="M85" s="20"/>
      <c r="N85" s="20"/>
      <c r="O85" s="19"/>
      <c r="P85" s="21"/>
      <c r="S85" s="1"/>
      <c r="AB85"/>
      <c r="AC85"/>
      <c r="AD85"/>
      <c r="AE85"/>
    </row>
    <row r="86" spans="2:31" x14ac:dyDescent="0.35">
      <c r="B86" s="16"/>
      <c r="C86" s="16"/>
      <c r="D86" s="21"/>
      <c r="E86" s="21"/>
      <c r="F86" s="19"/>
      <c r="G86" s="17"/>
      <c r="H86" s="16"/>
      <c r="I86" s="25" t="str">
        <f t="shared" si="1"/>
        <v xml:space="preserve"> </v>
      </c>
      <c r="J86" s="16"/>
      <c r="K86" s="20"/>
      <c r="L86" s="20"/>
      <c r="M86" s="20"/>
      <c r="N86" s="20"/>
      <c r="O86" s="19"/>
      <c r="P86" s="21"/>
      <c r="S86" s="1"/>
      <c r="AB86"/>
      <c r="AC86"/>
      <c r="AD86"/>
      <c r="AE86"/>
    </row>
    <row r="87" spans="2:31" x14ac:dyDescent="0.35">
      <c r="B87" s="16"/>
      <c r="C87" s="16"/>
      <c r="D87" s="21"/>
      <c r="E87" s="21"/>
      <c r="F87" s="19"/>
      <c r="G87" s="17"/>
      <c r="H87" s="16"/>
      <c r="I87" s="25" t="str">
        <f t="shared" si="1"/>
        <v xml:space="preserve"> </v>
      </c>
      <c r="J87" s="16"/>
      <c r="K87" s="20"/>
      <c r="L87" s="20"/>
      <c r="M87" s="20"/>
      <c r="N87" s="20"/>
      <c r="O87" s="19"/>
      <c r="P87" s="21"/>
      <c r="S87" s="1"/>
      <c r="AB87"/>
      <c r="AC87"/>
      <c r="AD87"/>
      <c r="AE87"/>
    </row>
    <row r="88" spans="2:31" x14ac:dyDescent="0.35">
      <c r="B88" s="16"/>
      <c r="C88" s="16"/>
      <c r="D88" s="21"/>
      <c r="E88" s="21"/>
      <c r="F88" s="19"/>
      <c r="G88" s="17"/>
      <c r="H88" s="16"/>
      <c r="I88" s="25" t="str">
        <f t="shared" si="1"/>
        <v xml:space="preserve"> </v>
      </c>
      <c r="J88" s="16"/>
      <c r="K88" s="20"/>
      <c r="L88" s="20"/>
      <c r="M88" s="20"/>
      <c r="N88" s="20"/>
      <c r="O88" s="19"/>
      <c r="P88" s="21"/>
      <c r="S88" s="1"/>
      <c r="AB88"/>
      <c r="AC88"/>
      <c r="AD88"/>
      <c r="AE88"/>
    </row>
    <row r="89" spans="2:31" x14ac:dyDescent="0.35">
      <c r="B89" s="16"/>
      <c r="C89" s="16"/>
      <c r="D89" s="21"/>
      <c r="E89" s="21"/>
      <c r="F89" s="19"/>
      <c r="G89" s="17"/>
      <c r="H89" s="16"/>
      <c r="I89" s="25" t="str">
        <f t="shared" si="1"/>
        <v xml:space="preserve"> </v>
      </c>
      <c r="J89" s="16"/>
      <c r="K89" s="20"/>
      <c r="L89" s="20"/>
      <c r="M89" s="20"/>
      <c r="N89" s="20"/>
      <c r="O89" s="19"/>
      <c r="P89" s="21"/>
      <c r="S89" s="1"/>
      <c r="AB89"/>
      <c r="AC89"/>
      <c r="AD89"/>
      <c r="AE89"/>
    </row>
    <row r="90" spans="2:31" x14ac:dyDescent="0.35">
      <c r="B90" s="16"/>
      <c r="C90" s="16"/>
      <c r="D90" s="21"/>
      <c r="E90" s="21"/>
      <c r="F90" s="19"/>
      <c r="G90" s="17"/>
      <c r="H90" s="16"/>
      <c r="I90" s="25" t="str">
        <f t="shared" si="1"/>
        <v xml:space="preserve"> </v>
      </c>
      <c r="J90" s="16"/>
      <c r="K90" s="20"/>
      <c r="L90" s="20"/>
      <c r="M90" s="20"/>
      <c r="N90" s="20"/>
      <c r="O90" s="19"/>
      <c r="P90" s="21"/>
      <c r="S90" s="1"/>
      <c r="AB90"/>
      <c r="AC90"/>
      <c r="AD90"/>
      <c r="AE90"/>
    </row>
    <row r="91" spans="2:31" x14ac:dyDescent="0.35">
      <c r="B91" s="16"/>
      <c r="C91" s="16"/>
      <c r="D91" s="21"/>
      <c r="E91" s="21"/>
      <c r="F91" s="19"/>
      <c r="G91" s="17"/>
      <c r="H91" s="16"/>
      <c r="I91" s="25" t="str">
        <f t="shared" si="1"/>
        <v xml:space="preserve"> </v>
      </c>
      <c r="J91" s="16"/>
      <c r="K91" s="20"/>
      <c r="L91" s="20"/>
      <c r="M91" s="20"/>
      <c r="N91" s="20"/>
      <c r="O91" s="19"/>
      <c r="P91" s="21"/>
      <c r="S91" s="1"/>
      <c r="AB91"/>
      <c r="AC91"/>
      <c r="AD91"/>
      <c r="AE91"/>
    </row>
    <row r="92" spans="2:31" x14ac:dyDescent="0.35">
      <c r="B92" s="16"/>
      <c r="C92" s="16"/>
      <c r="D92" s="21"/>
      <c r="E92" s="21"/>
      <c r="F92" s="19"/>
      <c r="G92" s="17"/>
      <c r="H92" s="16"/>
      <c r="I92" s="25" t="str">
        <f t="shared" si="1"/>
        <v xml:space="preserve"> </v>
      </c>
      <c r="J92" s="16"/>
      <c r="K92" s="20"/>
      <c r="L92" s="20"/>
      <c r="M92" s="20"/>
      <c r="N92" s="20"/>
      <c r="O92" s="19"/>
      <c r="P92" s="21"/>
      <c r="S92" s="1"/>
      <c r="AB92"/>
      <c r="AC92"/>
      <c r="AD92"/>
      <c r="AE92"/>
    </row>
    <row r="93" spans="2:31" x14ac:dyDescent="0.35">
      <c r="B93" s="16"/>
      <c r="C93" s="16"/>
      <c r="D93" s="21"/>
      <c r="E93" s="21"/>
      <c r="F93" s="19"/>
      <c r="G93" s="17"/>
      <c r="H93" s="16"/>
      <c r="I93" s="25" t="str">
        <f t="shared" si="1"/>
        <v xml:space="preserve"> </v>
      </c>
      <c r="J93" s="16"/>
      <c r="K93" s="20"/>
      <c r="L93" s="20"/>
      <c r="M93" s="20"/>
      <c r="N93" s="20"/>
      <c r="O93" s="19"/>
      <c r="P93" s="21"/>
      <c r="S93" s="1"/>
      <c r="AB93"/>
      <c r="AC93"/>
      <c r="AD93"/>
      <c r="AE93"/>
    </row>
    <row r="94" spans="2:31" x14ac:dyDescent="0.35">
      <c r="B94" s="16"/>
      <c r="C94" s="16"/>
      <c r="D94" s="21"/>
      <c r="E94" s="21"/>
      <c r="F94" s="19"/>
      <c r="G94" s="17"/>
      <c r="H94" s="16"/>
      <c r="I94" s="25" t="str">
        <f t="shared" si="1"/>
        <v xml:space="preserve"> </v>
      </c>
      <c r="J94" s="16"/>
      <c r="K94" s="20"/>
      <c r="L94" s="20"/>
      <c r="M94" s="20"/>
      <c r="N94" s="20"/>
      <c r="O94" s="19"/>
      <c r="P94" s="21"/>
      <c r="S94" s="1"/>
      <c r="AB94"/>
      <c r="AC94"/>
      <c r="AD94"/>
      <c r="AE94"/>
    </row>
    <row r="95" spans="2:31" x14ac:dyDescent="0.35">
      <c r="B95" s="16"/>
      <c r="C95" s="16"/>
      <c r="D95" s="21"/>
      <c r="E95" s="21"/>
      <c r="F95" s="19"/>
      <c r="G95" s="17"/>
      <c r="H95" s="16"/>
      <c r="I95" s="25" t="str">
        <f t="shared" si="1"/>
        <v xml:space="preserve"> </v>
      </c>
      <c r="J95" s="16"/>
      <c r="K95" s="20"/>
      <c r="L95" s="20"/>
      <c r="M95" s="20"/>
      <c r="N95" s="20"/>
      <c r="O95" s="19"/>
      <c r="P95" s="21"/>
      <c r="S95" s="1"/>
      <c r="AB95"/>
      <c r="AC95"/>
      <c r="AD95"/>
      <c r="AE95"/>
    </row>
    <row r="96" spans="2:31" x14ac:dyDescent="0.35">
      <c r="B96" s="16"/>
      <c r="C96" s="16"/>
      <c r="D96" s="21"/>
      <c r="E96" s="21"/>
      <c r="F96" s="19"/>
      <c r="G96" s="17"/>
      <c r="H96" s="16"/>
      <c r="I96" s="25" t="str">
        <f t="shared" si="1"/>
        <v xml:space="preserve"> </v>
      </c>
      <c r="J96" s="16"/>
      <c r="K96" s="20"/>
      <c r="L96" s="20"/>
      <c r="M96" s="20"/>
      <c r="N96" s="20"/>
      <c r="O96" s="19"/>
      <c r="P96" s="21"/>
      <c r="S96" s="1"/>
      <c r="AB96"/>
      <c r="AC96"/>
      <c r="AD96"/>
      <c r="AE96"/>
    </row>
    <row r="97" spans="2:31" x14ac:dyDescent="0.35">
      <c r="B97" s="16"/>
      <c r="C97" s="16"/>
      <c r="D97" s="21"/>
      <c r="E97" s="21"/>
      <c r="F97" s="19"/>
      <c r="G97" s="17"/>
      <c r="H97" s="16"/>
      <c r="I97" s="25" t="str">
        <f t="shared" si="1"/>
        <v xml:space="preserve"> </v>
      </c>
      <c r="J97" s="16"/>
      <c r="K97" s="20"/>
      <c r="L97" s="20"/>
      <c r="M97" s="20"/>
      <c r="N97" s="20"/>
      <c r="O97" s="19"/>
      <c r="P97" s="21"/>
      <c r="S97" s="1"/>
      <c r="AB97"/>
      <c r="AC97"/>
      <c r="AD97"/>
      <c r="AE97"/>
    </row>
    <row r="98" spans="2:31" x14ac:dyDescent="0.35">
      <c r="B98" s="16"/>
      <c r="C98" s="16"/>
      <c r="D98" s="21"/>
      <c r="E98" s="21"/>
      <c r="F98" s="19"/>
      <c r="G98" s="17"/>
      <c r="H98" s="16"/>
      <c r="I98" s="25" t="str">
        <f t="shared" si="1"/>
        <v xml:space="preserve"> </v>
      </c>
      <c r="J98" s="16"/>
      <c r="K98" s="20"/>
      <c r="L98" s="20"/>
      <c r="M98" s="20"/>
      <c r="N98" s="20"/>
      <c r="O98" s="19"/>
      <c r="P98" s="21"/>
      <c r="S98" s="1"/>
      <c r="AB98"/>
      <c r="AC98"/>
      <c r="AD98"/>
      <c r="AE98"/>
    </row>
    <row r="99" spans="2:31" x14ac:dyDescent="0.35">
      <c r="B99" s="16"/>
      <c r="C99" s="16"/>
      <c r="D99" s="21"/>
      <c r="E99" s="21"/>
      <c r="F99" s="19"/>
      <c r="G99" s="17"/>
      <c r="H99" s="16"/>
      <c r="I99" s="25" t="str">
        <f t="shared" si="1"/>
        <v xml:space="preserve"> </v>
      </c>
      <c r="J99" s="16"/>
      <c r="K99" s="20"/>
      <c r="L99" s="20"/>
      <c r="M99" s="20"/>
      <c r="N99" s="20"/>
      <c r="O99" s="19"/>
      <c r="P99" s="21"/>
      <c r="S99" s="1"/>
      <c r="AB99"/>
      <c r="AC99"/>
      <c r="AD99"/>
      <c r="AE99"/>
    </row>
    <row r="100" spans="2:31" x14ac:dyDescent="0.35">
      <c r="B100" s="16"/>
      <c r="C100" s="16"/>
      <c r="D100" s="21"/>
      <c r="E100" s="21"/>
      <c r="F100" s="19"/>
      <c r="G100" s="17"/>
      <c r="H100" s="16"/>
      <c r="I100" s="25" t="str">
        <f t="shared" si="1"/>
        <v xml:space="preserve"> </v>
      </c>
      <c r="J100" s="16"/>
      <c r="K100" s="20"/>
      <c r="L100" s="20"/>
      <c r="M100" s="20"/>
      <c r="N100" s="20"/>
      <c r="O100" s="19"/>
      <c r="P100" s="21"/>
      <c r="S100" s="1"/>
      <c r="AB100"/>
      <c r="AC100"/>
      <c r="AD100"/>
      <c r="AE100"/>
    </row>
    <row r="101" spans="2:31" x14ac:dyDescent="0.35">
      <c r="B101" s="16"/>
      <c r="C101" s="16"/>
      <c r="D101" s="21"/>
      <c r="E101" s="21"/>
      <c r="F101" s="19"/>
      <c r="G101" s="17"/>
      <c r="H101" s="16"/>
      <c r="I101" s="25" t="str">
        <f t="shared" si="1"/>
        <v xml:space="preserve"> </v>
      </c>
      <c r="J101" s="16"/>
      <c r="K101" s="20"/>
      <c r="L101" s="20"/>
      <c r="M101" s="20"/>
      <c r="N101" s="20"/>
      <c r="O101" s="19"/>
      <c r="P101" s="21"/>
      <c r="S101" s="1"/>
      <c r="AB101"/>
      <c r="AC101"/>
      <c r="AD101"/>
      <c r="AE101"/>
    </row>
    <row r="102" spans="2:31" x14ac:dyDescent="0.35">
      <c r="B102" s="16"/>
      <c r="C102" s="16"/>
      <c r="D102" s="21"/>
      <c r="E102" s="21"/>
      <c r="F102" s="19"/>
      <c r="G102" s="17"/>
      <c r="H102" s="16"/>
      <c r="I102" s="25" t="str">
        <f t="shared" si="1"/>
        <v xml:space="preserve"> </v>
      </c>
      <c r="J102" s="16"/>
      <c r="K102" s="20"/>
      <c r="L102" s="20"/>
      <c r="M102" s="20"/>
      <c r="N102" s="20"/>
      <c r="O102" s="19"/>
      <c r="P102" s="21"/>
      <c r="S102" s="1"/>
      <c r="AB102"/>
      <c r="AC102"/>
      <c r="AD102"/>
      <c r="AE102"/>
    </row>
    <row r="103" spans="2:31" x14ac:dyDescent="0.35">
      <c r="B103" s="16"/>
      <c r="C103" s="16"/>
      <c r="D103" s="21"/>
      <c r="E103" s="21"/>
      <c r="F103" s="19"/>
      <c r="G103" s="17"/>
      <c r="H103" s="16"/>
      <c r="I103" s="25" t="str">
        <f t="shared" si="1"/>
        <v xml:space="preserve"> </v>
      </c>
      <c r="J103" s="16"/>
      <c r="K103" s="20"/>
      <c r="L103" s="20"/>
      <c r="M103" s="20"/>
      <c r="N103" s="20"/>
      <c r="O103" s="19"/>
      <c r="P103" s="21"/>
      <c r="S103" s="1"/>
      <c r="AB103"/>
      <c r="AC103"/>
      <c r="AD103"/>
      <c r="AE103"/>
    </row>
    <row r="104" spans="2:31" x14ac:dyDescent="0.35">
      <c r="B104" s="16"/>
      <c r="C104" s="16"/>
      <c r="D104" s="21"/>
      <c r="E104" s="21"/>
      <c r="F104" s="19"/>
      <c r="G104" s="17"/>
      <c r="H104" s="16"/>
      <c r="I104" s="25" t="str">
        <f t="shared" si="1"/>
        <v xml:space="preserve"> </v>
      </c>
      <c r="J104" s="16"/>
      <c r="K104" s="20"/>
      <c r="L104" s="20"/>
      <c r="M104" s="20"/>
      <c r="N104" s="20"/>
      <c r="O104" s="19"/>
      <c r="P104" s="21"/>
      <c r="S104" s="1"/>
      <c r="AB104"/>
      <c r="AC104"/>
      <c r="AD104"/>
      <c r="AE104"/>
    </row>
    <row r="105" spans="2:31" x14ac:dyDescent="0.35">
      <c r="B105" s="16"/>
      <c r="C105" s="16"/>
      <c r="D105" s="21"/>
      <c r="E105" s="21"/>
      <c r="F105" s="19"/>
      <c r="G105" s="17"/>
      <c r="H105" s="16"/>
      <c r="I105" s="25" t="str">
        <f t="shared" si="1"/>
        <v xml:space="preserve"> </v>
      </c>
      <c r="J105" s="16"/>
      <c r="K105" s="20"/>
      <c r="L105" s="20"/>
      <c r="M105" s="20"/>
      <c r="N105" s="20"/>
      <c r="O105" s="19"/>
      <c r="P105" s="21"/>
      <c r="S105" s="1"/>
      <c r="AB105"/>
      <c r="AC105"/>
      <c r="AD105"/>
      <c r="AE105"/>
    </row>
    <row r="106" spans="2:31" x14ac:dyDescent="0.35">
      <c r="B106" s="16"/>
      <c r="C106" s="16"/>
      <c r="D106" s="21"/>
      <c r="E106" s="21"/>
      <c r="F106" s="19"/>
      <c r="G106" s="17"/>
      <c r="H106" s="16"/>
      <c r="I106" s="25" t="str">
        <f t="shared" si="1"/>
        <v xml:space="preserve"> </v>
      </c>
      <c r="J106" s="16"/>
      <c r="K106" s="20"/>
      <c r="L106" s="20"/>
      <c r="M106" s="20"/>
      <c r="N106" s="20"/>
      <c r="O106" s="19"/>
      <c r="P106" s="21"/>
      <c r="S106" s="1"/>
      <c r="AB106"/>
      <c r="AC106"/>
      <c r="AD106"/>
      <c r="AE106"/>
    </row>
    <row r="107" spans="2:31" x14ac:dyDescent="0.35">
      <c r="B107" s="16"/>
      <c r="C107" s="16"/>
      <c r="D107" s="21"/>
      <c r="E107" s="21"/>
      <c r="F107" s="19"/>
      <c r="G107" s="17"/>
      <c r="H107" s="16"/>
      <c r="I107" s="25" t="str">
        <f t="shared" si="1"/>
        <v xml:space="preserve"> </v>
      </c>
      <c r="J107" s="16"/>
      <c r="K107" s="20"/>
      <c r="L107" s="20"/>
      <c r="M107" s="20"/>
      <c r="N107" s="20"/>
      <c r="O107" s="19"/>
      <c r="P107" s="21"/>
      <c r="S107" s="1"/>
      <c r="AB107"/>
      <c r="AC107"/>
      <c r="AD107"/>
      <c r="AE107"/>
    </row>
    <row r="108" spans="2:31" x14ac:dyDescent="0.35">
      <c r="B108" s="16"/>
      <c r="C108" s="16"/>
      <c r="D108" s="21"/>
      <c r="E108" s="21"/>
      <c r="F108" s="19"/>
      <c r="G108" s="17"/>
      <c r="H108" s="16"/>
      <c r="I108" s="25" t="str">
        <f t="shared" si="1"/>
        <v xml:space="preserve"> </v>
      </c>
      <c r="J108" s="16"/>
      <c r="K108" s="20"/>
      <c r="L108" s="20"/>
      <c r="M108" s="20"/>
      <c r="N108" s="20"/>
      <c r="O108" s="19"/>
      <c r="P108" s="21"/>
      <c r="S108" s="1"/>
      <c r="AB108"/>
      <c r="AC108"/>
      <c r="AD108"/>
      <c r="AE108"/>
    </row>
    <row r="109" spans="2:31" x14ac:dyDescent="0.35">
      <c r="B109" s="16"/>
      <c r="C109" s="16"/>
      <c r="D109" s="21"/>
      <c r="E109" s="21"/>
      <c r="F109" s="19"/>
      <c r="G109" s="17"/>
      <c r="H109" s="16"/>
      <c r="I109" s="25" t="str">
        <f t="shared" si="1"/>
        <v xml:space="preserve"> </v>
      </c>
      <c r="J109" s="16"/>
      <c r="K109" s="20"/>
      <c r="L109" s="20"/>
      <c r="M109" s="20"/>
      <c r="N109" s="20"/>
      <c r="O109" s="19"/>
      <c r="P109" s="21"/>
      <c r="S109" s="1"/>
      <c r="AB109"/>
      <c r="AC109"/>
      <c r="AD109"/>
      <c r="AE109"/>
    </row>
    <row r="110" spans="2:31" x14ac:dyDescent="0.35">
      <c r="B110" s="16"/>
      <c r="C110" s="16"/>
      <c r="D110" s="21"/>
      <c r="E110" s="21"/>
      <c r="F110" s="19"/>
      <c r="G110" s="17"/>
      <c r="H110" s="16"/>
      <c r="I110" s="25" t="str">
        <f t="shared" si="1"/>
        <v xml:space="preserve"> </v>
      </c>
      <c r="J110" s="16"/>
      <c r="K110" s="20"/>
      <c r="L110" s="20"/>
      <c r="M110" s="20"/>
      <c r="N110" s="20"/>
      <c r="O110" s="19"/>
      <c r="P110" s="21"/>
      <c r="S110" s="1"/>
      <c r="AB110"/>
      <c r="AC110"/>
      <c r="AD110"/>
      <c r="AE110"/>
    </row>
    <row r="111" spans="2:31" x14ac:dyDescent="0.35">
      <c r="B111" s="16"/>
      <c r="C111" s="16"/>
      <c r="D111" s="21"/>
      <c r="E111" s="21"/>
      <c r="F111" s="19"/>
      <c r="G111" s="17"/>
      <c r="H111" s="16"/>
      <c r="I111" s="25" t="str">
        <f t="shared" si="1"/>
        <v xml:space="preserve"> </v>
      </c>
      <c r="J111" s="16"/>
      <c r="K111" s="20"/>
      <c r="L111" s="20"/>
      <c r="M111" s="20"/>
      <c r="N111" s="20"/>
      <c r="O111" s="19"/>
      <c r="P111" s="21"/>
      <c r="S111" s="1"/>
      <c r="AB111"/>
      <c r="AC111"/>
      <c r="AD111"/>
      <c r="AE111"/>
    </row>
    <row r="112" spans="2:31" x14ac:dyDescent="0.35">
      <c r="B112" s="16"/>
      <c r="C112" s="16"/>
      <c r="D112" s="21"/>
      <c r="E112" s="21"/>
      <c r="F112" s="19"/>
      <c r="G112" s="17"/>
      <c r="H112" s="16"/>
      <c r="I112" s="25" t="str">
        <f t="shared" si="1"/>
        <v xml:space="preserve"> </v>
      </c>
      <c r="J112" s="16"/>
      <c r="K112" s="20"/>
      <c r="L112" s="20"/>
      <c r="M112" s="20"/>
      <c r="N112" s="20"/>
      <c r="O112" s="19"/>
      <c r="P112" s="21"/>
      <c r="S112" s="1"/>
      <c r="AB112"/>
      <c r="AC112"/>
      <c r="AD112"/>
      <c r="AE112"/>
    </row>
    <row r="113" spans="2:31" x14ac:dyDescent="0.35">
      <c r="B113" s="16"/>
      <c r="C113" s="16"/>
      <c r="D113" s="21"/>
      <c r="E113" s="21"/>
      <c r="F113" s="19"/>
      <c r="G113" s="17"/>
      <c r="H113" s="16"/>
      <c r="I113" s="25" t="str">
        <f t="shared" si="1"/>
        <v xml:space="preserve"> </v>
      </c>
      <c r="J113" s="16"/>
      <c r="K113" s="20"/>
      <c r="L113" s="20"/>
      <c r="M113" s="20"/>
      <c r="N113" s="20"/>
      <c r="O113" s="19"/>
      <c r="P113" s="21"/>
      <c r="S113" s="1"/>
      <c r="AB113"/>
      <c r="AC113"/>
      <c r="AD113"/>
      <c r="AE113"/>
    </row>
    <row r="114" spans="2:31" x14ac:dyDescent="0.35">
      <c r="B114" s="16"/>
      <c r="C114" s="16"/>
      <c r="D114" s="21"/>
      <c r="E114" s="21"/>
      <c r="F114" s="19"/>
      <c r="G114" s="17"/>
      <c r="H114" s="16"/>
      <c r="I114" s="25" t="str">
        <f t="shared" si="1"/>
        <v xml:space="preserve"> </v>
      </c>
      <c r="J114" s="16"/>
      <c r="K114" s="20"/>
      <c r="L114" s="20"/>
      <c r="M114" s="20"/>
      <c r="N114" s="20"/>
      <c r="O114" s="19"/>
      <c r="P114" s="21"/>
      <c r="S114" s="1"/>
      <c r="AB114"/>
      <c r="AC114"/>
      <c r="AD114"/>
      <c r="AE114"/>
    </row>
    <row r="115" spans="2:31" x14ac:dyDescent="0.35">
      <c r="B115" s="16"/>
      <c r="C115" s="16"/>
      <c r="D115" s="21"/>
      <c r="E115" s="21"/>
      <c r="F115" s="19"/>
      <c r="G115" s="17"/>
      <c r="H115" s="16"/>
      <c r="I115" s="25" t="str">
        <f t="shared" si="1"/>
        <v xml:space="preserve"> </v>
      </c>
      <c r="J115" s="16"/>
      <c r="K115" s="20"/>
      <c r="L115" s="20"/>
      <c r="M115" s="20"/>
      <c r="N115" s="20"/>
      <c r="O115" s="19"/>
      <c r="P115" s="21"/>
      <c r="S115" s="1"/>
      <c r="AB115"/>
      <c r="AC115"/>
      <c r="AD115"/>
      <c r="AE115"/>
    </row>
    <row r="116" spans="2:31" x14ac:dyDescent="0.35">
      <c r="B116" s="16"/>
      <c r="C116" s="16"/>
      <c r="D116" s="21"/>
      <c r="E116" s="21"/>
      <c r="F116" s="19"/>
      <c r="G116" s="17"/>
      <c r="H116" s="16"/>
      <c r="I116" s="25" t="str">
        <f t="shared" si="1"/>
        <v xml:space="preserve"> </v>
      </c>
      <c r="J116" s="16"/>
      <c r="K116" s="20"/>
      <c r="L116" s="20"/>
      <c r="M116" s="20"/>
      <c r="N116" s="20"/>
      <c r="O116" s="19"/>
      <c r="P116" s="21"/>
      <c r="S116" s="1"/>
      <c r="AB116"/>
      <c r="AC116"/>
      <c r="AD116"/>
      <c r="AE116"/>
    </row>
    <row r="117" spans="2:31" x14ac:dyDescent="0.35">
      <c r="B117" s="16"/>
      <c r="C117" s="16"/>
      <c r="D117" s="21"/>
      <c r="E117" s="21"/>
      <c r="F117" s="19"/>
      <c r="G117" s="17"/>
      <c r="H117" s="16"/>
      <c r="I117" s="25" t="str">
        <f t="shared" si="1"/>
        <v xml:space="preserve"> </v>
      </c>
      <c r="J117" s="16"/>
      <c r="K117" s="20"/>
      <c r="L117" s="20"/>
      <c r="M117" s="20"/>
      <c r="N117" s="20"/>
      <c r="O117" s="19"/>
      <c r="P117" s="21"/>
      <c r="S117" s="1"/>
      <c r="AB117"/>
      <c r="AC117"/>
      <c r="AD117"/>
      <c r="AE117"/>
    </row>
    <row r="118" spans="2:31" x14ac:dyDescent="0.35">
      <c r="B118" s="16"/>
      <c r="C118" s="16"/>
      <c r="D118" s="21"/>
      <c r="E118" s="21"/>
      <c r="F118" s="19"/>
      <c r="G118" s="17"/>
      <c r="H118" s="16"/>
      <c r="I118" s="25" t="str">
        <f t="shared" si="1"/>
        <v xml:space="preserve"> </v>
      </c>
      <c r="J118" s="16"/>
      <c r="K118" s="20"/>
      <c r="L118" s="20"/>
      <c r="M118" s="20"/>
      <c r="N118" s="20"/>
      <c r="O118" s="19"/>
      <c r="P118" s="21"/>
      <c r="S118" s="1"/>
      <c r="AB118"/>
      <c r="AC118"/>
      <c r="AD118"/>
      <c r="AE118"/>
    </row>
    <row r="119" spans="2:31" x14ac:dyDescent="0.35">
      <c r="B119" s="16"/>
      <c r="C119" s="16"/>
      <c r="D119" s="21"/>
      <c r="E119" s="21"/>
      <c r="F119" s="19"/>
      <c r="G119" s="17"/>
      <c r="H119" s="16"/>
      <c r="I119" s="25" t="str">
        <f t="shared" si="1"/>
        <v xml:space="preserve"> </v>
      </c>
      <c r="J119" s="16"/>
      <c r="K119" s="20"/>
      <c r="L119" s="20"/>
      <c r="M119" s="20"/>
      <c r="N119" s="20"/>
      <c r="O119" s="19"/>
      <c r="P119" s="21"/>
      <c r="S119" s="1"/>
      <c r="AB119"/>
      <c r="AC119"/>
      <c r="AD119"/>
      <c r="AE119"/>
    </row>
    <row r="120" spans="2:31" x14ac:dyDescent="0.35">
      <c r="B120" s="16"/>
      <c r="C120" s="16"/>
      <c r="D120" s="21"/>
      <c r="E120" s="21"/>
      <c r="F120" s="19"/>
      <c r="G120" s="17"/>
      <c r="H120" s="16"/>
      <c r="I120" s="25" t="str">
        <f t="shared" si="1"/>
        <v xml:space="preserve"> </v>
      </c>
      <c r="J120" s="16"/>
      <c r="K120" s="20"/>
      <c r="L120" s="20"/>
      <c r="M120" s="20"/>
      <c r="N120" s="20"/>
      <c r="O120" s="19"/>
      <c r="P120" s="21"/>
      <c r="S120" s="1"/>
      <c r="AB120"/>
      <c r="AC120"/>
      <c r="AD120"/>
      <c r="AE120"/>
    </row>
    <row r="121" spans="2:31" x14ac:dyDescent="0.35">
      <c r="B121" s="16"/>
      <c r="C121" s="16"/>
      <c r="D121" s="21"/>
      <c r="E121" s="21"/>
      <c r="F121" s="19"/>
      <c r="G121" s="17"/>
      <c r="H121" s="16"/>
      <c r="I121" s="25" t="str">
        <f t="shared" si="1"/>
        <v xml:space="preserve"> </v>
      </c>
      <c r="J121" s="16"/>
      <c r="K121" s="20"/>
      <c r="L121" s="20"/>
      <c r="M121" s="20"/>
      <c r="N121" s="20"/>
      <c r="O121" s="19"/>
      <c r="P121" s="21"/>
      <c r="S121" s="1"/>
      <c r="AB121"/>
      <c r="AC121"/>
      <c r="AD121"/>
      <c r="AE121"/>
    </row>
    <row r="122" spans="2:31" x14ac:dyDescent="0.35">
      <c r="B122" s="16"/>
      <c r="C122" s="16"/>
      <c r="D122" s="21"/>
      <c r="E122" s="21"/>
      <c r="F122" s="19"/>
      <c r="G122" s="17"/>
      <c r="H122" s="16"/>
      <c r="I122" s="25" t="str">
        <f t="shared" si="1"/>
        <v xml:space="preserve"> </v>
      </c>
      <c r="J122" s="16"/>
      <c r="K122" s="20"/>
      <c r="L122" s="20"/>
      <c r="M122" s="20"/>
      <c r="N122" s="20"/>
      <c r="O122" s="19"/>
      <c r="P122" s="21"/>
      <c r="S122" s="1"/>
      <c r="AB122"/>
      <c r="AC122"/>
      <c r="AD122"/>
      <c r="AE122"/>
    </row>
    <row r="123" spans="2:31" x14ac:dyDescent="0.35">
      <c r="B123" s="16"/>
      <c r="C123" s="16"/>
      <c r="D123" s="21"/>
      <c r="E123" s="21"/>
      <c r="F123" s="19"/>
      <c r="G123" s="17"/>
      <c r="H123" s="16"/>
      <c r="I123" s="25" t="str">
        <f t="shared" si="1"/>
        <v xml:space="preserve"> </v>
      </c>
      <c r="J123" s="16"/>
      <c r="K123" s="20"/>
      <c r="L123" s="20"/>
      <c r="M123" s="20"/>
      <c r="N123" s="20"/>
      <c r="O123" s="19"/>
      <c r="P123" s="21"/>
      <c r="S123" s="1"/>
      <c r="AB123"/>
      <c r="AC123"/>
      <c r="AD123"/>
      <c r="AE123"/>
    </row>
    <row r="124" spans="2:31" x14ac:dyDescent="0.35">
      <c r="B124" s="16"/>
      <c r="C124" s="16"/>
      <c r="D124" s="21"/>
      <c r="E124" s="21"/>
      <c r="F124" s="19"/>
      <c r="G124" s="17"/>
      <c r="H124" s="16"/>
      <c r="I124" s="25" t="str">
        <f t="shared" si="1"/>
        <v xml:space="preserve"> </v>
      </c>
      <c r="J124" s="16"/>
      <c r="K124" s="20"/>
      <c r="L124" s="20"/>
      <c r="M124" s="20"/>
      <c r="N124" s="20"/>
      <c r="O124" s="19"/>
      <c r="P124" s="21"/>
      <c r="S124" s="1"/>
      <c r="AB124"/>
      <c r="AC124"/>
      <c r="AD124"/>
      <c r="AE124"/>
    </row>
    <row r="125" spans="2:31" x14ac:dyDescent="0.35">
      <c r="B125" s="16"/>
      <c r="C125" s="16"/>
      <c r="D125" s="21"/>
      <c r="E125" s="21"/>
      <c r="F125" s="19"/>
      <c r="G125" s="17"/>
      <c r="H125" s="16"/>
      <c r="I125" s="25" t="str">
        <f t="shared" si="1"/>
        <v xml:space="preserve"> </v>
      </c>
      <c r="J125" s="16"/>
      <c r="K125" s="20"/>
      <c r="L125" s="20"/>
      <c r="M125" s="20"/>
      <c r="N125" s="20"/>
      <c r="O125" s="19"/>
      <c r="P125" s="21"/>
      <c r="S125" s="1"/>
      <c r="AB125"/>
      <c r="AC125"/>
      <c r="AD125"/>
      <c r="AE125"/>
    </row>
    <row r="126" spans="2:31" x14ac:dyDescent="0.35">
      <c r="B126" s="16"/>
      <c r="C126" s="16"/>
      <c r="D126" s="21"/>
      <c r="E126" s="21"/>
      <c r="F126" s="19"/>
      <c r="G126" s="17"/>
      <c r="H126" s="16"/>
      <c r="I126" s="25" t="str">
        <f t="shared" si="1"/>
        <v xml:space="preserve"> </v>
      </c>
      <c r="J126" s="16"/>
      <c r="K126" s="20"/>
      <c r="L126" s="20"/>
      <c r="M126" s="20"/>
      <c r="N126" s="20"/>
      <c r="O126" s="19"/>
      <c r="P126" s="21"/>
      <c r="S126" s="1"/>
      <c r="AB126"/>
      <c r="AC126"/>
      <c r="AD126"/>
      <c r="AE126"/>
    </row>
    <row r="127" spans="2:31" x14ac:dyDescent="0.35">
      <c r="B127" s="16"/>
      <c r="C127" s="16"/>
      <c r="D127" s="21"/>
      <c r="E127" s="21"/>
      <c r="F127" s="19"/>
      <c r="G127" s="17"/>
      <c r="H127" s="16"/>
      <c r="I127" s="25" t="str">
        <f t="shared" si="1"/>
        <v xml:space="preserve"> </v>
      </c>
      <c r="J127" s="16"/>
      <c r="K127" s="20"/>
      <c r="L127" s="20"/>
      <c r="M127" s="20"/>
      <c r="N127" s="20"/>
      <c r="O127" s="19"/>
      <c r="P127" s="21"/>
      <c r="S127" s="1"/>
      <c r="AB127"/>
      <c r="AC127"/>
      <c r="AD127"/>
      <c r="AE127"/>
    </row>
    <row r="128" spans="2:31" x14ac:dyDescent="0.35">
      <c r="B128" s="16"/>
      <c r="C128" s="16"/>
      <c r="D128" s="21"/>
      <c r="E128" s="21"/>
      <c r="F128" s="19"/>
      <c r="G128" s="17"/>
      <c r="H128" s="16"/>
      <c r="I128" s="25" t="str">
        <f t="shared" si="1"/>
        <v xml:space="preserve"> </v>
      </c>
      <c r="J128" s="16"/>
      <c r="K128" s="20"/>
      <c r="L128" s="20"/>
      <c r="M128" s="20"/>
      <c r="N128" s="20"/>
      <c r="O128" s="19"/>
      <c r="P128" s="21"/>
      <c r="S128" s="1"/>
      <c r="AB128"/>
      <c r="AC128"/>
      <c r="AD128"/>
      <c r="AE128"/>
    </row>
    <row r="129" spans="2:31" x14ac:dyDescent="0.35">
      <c r="B129" s="16"/>
      <c r="C129" s="16"/>
      <c r="D129" s="21"/>
      <c r="E129" s="21"/>
      <c r="F129" s="19"/>
      <c r="G129" s="17"/>
      <c r="H129" s="16"/>
      <c r="I129" s="25" t="str">
        <f t="shared" si="1"/>
        <v xml:space="preserve"> </v>
      </c>
      <c r="J129" s="16"/>
      <c r="K129" s="20"/>
      <c r="L129" s="20"/>
      <c r="M129" s="20"/>
      <c r="N129" s="20"/>
      <c r="O129" s="19"/>
      <c r="P129" s="21"/>
      <c r="S129" s="1"/>
      <c r="AB129"/>
      <c r="AC129"/>
      <c r="AD129"/>
      <c r="AE129"/>
    </row>
    <row r="130" spans="2:31" x14ac:dyDescent="0.35">
      <c r="B130" s="16"/>
      <c r="C130" s="16"/>
      <c r="D130" s="21"/>
      <c r="E130" s="21"/>
      <c r="F130" s="19"/>
      <c r="G130" s="17"/>
      <c r="H130" s="16"/>
      <c r="I130" s="25" t="str">
        <f t="shared" si="1"/>
        <v xml:space="preserve"> </v>
      </c>
      <c r="J130" s="16"/>
      <c r="K130" s="20"/>
      <c r="L130" s="20"/>
      <c r="M130" s="20"/>
      <c r="N130" s="20"/>
      <c r="O130" s="19"/>
      <c r="P130" s="21"/>
      <c r="S130" s="1"/>
      <c r="AB130"/>
      <c r="AC130"/>
      <c r="AD130"/>
      <c r="AE130"/>
    </row>
    <row r="131" spans="2:31" x14ac:dyDescent="0.35">
      <c r="B131" s="16"/>
      <c r="C131" s="16"/>
      <c r="D131" s="21"/>
      <c r="E131" s="21"/>
      <c r="F131" s="19"/>
      <c r="G131" s="17"/>
      <c r="H131" s="16"/>
      <c r="I131" s="25" t="str">
        <f t="shared" si="1"/>
        <v xml:space="preserve"> </v>
      </c>
      <c r="J131" s="16"/>
      <c r="K131" s="20"/>
      <c r="L131" s="20"/>
      <c r="M131" s="20"/>
      <c r="N131" s="20"/>
      <c r="O131" s="19"/>
      <c r="P131" s="21"/>
      <c r="S131" s="1"/>
      <c r="AB131"/>
      <c r="AC131"/>
      <c r="AD131"/>
      <c r="AE131"/>
    </row>
    <row r="132" spans="2:31" x14ac:dyDescent="0.35">
      <c r="B132" s="16"/>
      <c r="C132" s="16"/>
      <c r="D132" s="21"/>
      <c r="E132" s="21"/>
      <c r="F132" s="19"/>
      <c r="G132" s="17"/>
      <c r="H132" s="16"/>
      <c r="I132" s="25" t="str">
        <f t="shared" si="1"/>
        <v xml:space="preserve"> </v>
      </c>
      <c r="J132" s="16"/>
      <c r="K132" s="20"/>
      <c r="L132" s="20"/>
      <c r="M132" s="20"/>
      <c r="N132" s="20"/>
      <c r="O132" s="19"/>
      <c r="P132" s="21"/>
      <c r="S132" s="1"/>
      <c r="AB132"/>
      <c r="AC132"/>
      <c r="AD132"/>
      <c r="AE132"/>
    </row>
    <row r="133" spans="2:31" x14ac:dyDescent="0.35">
      <c r="B133" s="16"/>
      <c r="C133" s="16"/>
      <c r="D133" s="21"/>
      <c r="E133" s="21"/>
      <c r="F133" s="19"/>
      <c r="G133" s="17"/>
      <c r="H133" s="16"/>
      <c r="I133" s="25" t="str">
        <f t="shared" si="1"/>
        <v xml:space="preserve"> </v>
      </c>
      <c r="J133" s="16"/>
      <c r="K133" s="20"/>
      <c r="L133" s="20"/>
      <c r="M133" s="20"/>
      <c r="N133" s="20"/>
      <c r="O133" s="19"/>
      <c r="P133" s="21"/>
      <c r="S133" s="1"/>
      <c r="AB133"/>
      <c r="AC133"/>
      <c r="AD133"/>
      <c r="AE133"/>
    </row>
    <row r="134" spans="2:31" x14ac:dyDescent="0.35">
      <c r="B134" s="16"/>
      <c r="C134" s="16"/>
      <c r="D134" s="21"/>
      <c r="E134" s="21"/>
      <c r="F134" s="19"/>
      <c r="G134" s="17"/>
      <c r="H134" s="16"/>
      <c r="I134" s="25" t="str">
        <f t="shared" si="1"/>
        <v xml:space="preserve"> </v>
      </c>
      <c r="J134" s="16"/>
      <c r="K134" s="20"/>
      <c r="L134" s="20"/>
      <c r="M134" s="20"/>
      <c r="N134" s="20"/>
      <c r="O134" s="19"/>
      <c r="P134" s="21"/>
      <c r="S134" s="1"/>
      <c r="AB134"/>
      <c r="AC134"/>
      <c r="AD134"/>
      <c r="AE134"/>
    </row>
    <row r="135" spans="2:31" x14ac:dyDescent="0.35">
      <c r="B135" s="16"/>
      <c r="C135" s="16"/>
      <c r="D135" s="21"/>
      <c r="E135" s="21"/>
      <c r="F135" s="19"/>
      <c r="G135" s="17"/>
      <c r="H135" s="16"/>
      <c r="I135" s="25" t="str">
        <f t="shared" si="1"/>
        <v xml:space="preserve"> </v>
      </c>
      <c r="J135" s="16"/>
      <c r="K135" s="20"/>
      <c r="L135" s="20"/>
      <c r="M135" s="20"/>
      <c r="N135" s="20"/>
      <c r="O135" s="19"/>
      <c r="P135" s="21"/>
      <c r="S135" s="1"/>
      <c r="AB135"/>
      <c r="AC135"/>
      <c r="AD135"/>
      <c r="AE135"/>
    </row>
    <row r="136" spans="2:31" x14ac:dyDescent="0.35">
      <c r="B136" s="16"/>
      <c r="C136" s="16"/>
      <c r="D136" s="21"/>
      <c r="E136" s="21"/>
      <c r="F136" s="19"/>
      <c r="G136" s="17"/>
      <c r="H136" s="16"/>
      <c r="I136" s="25" t="str">
        <f t="shared" si="1"/>
        <v xml:space="preserve"> </v>
      </c>
      <c r="J136" s="16"/>
      <c r="K136" s="20"/>
      <c r="L136" s="20"/>
      <c r="M136" s="20"/>
      <c r="N136" s="20"/>
      <c r="O136" s="19"/>
      <c r="P136" s="21"/>
      <c r="S136" s="1"/>
      <c r="AB136"/>
      <c r="AC136"/>
      <c r="AD136"/>
      <c r="AE136"/>
    </row>
    <row r="137" spans="2:31" x14ac:dyDescent="0.35">
      <c r="B137" s="16"/>
      <c r="C137" s="16"/>
      <c r="D137" s="21"/>
      <c r="E137" s="21"/>
      <c r="F137" s="19"/>
      <c r="G137" s="17"/>
      <c r="H137" s="16"/>
      <c r="I137" s="25" t="str">
        <f t="shared" si="1"/>
        <v xml:space="preserve"> </v>
      </c>
      <c r="J137" s="16"/>
      <c r="K137" s="20"/>
      <c r="L137" s="20"/>
      <c r="M137" s="20"/>
      <c r="N137" s="20"/>
      <c r="O137" s="19"/>
      <c r="P137" s="21"/>
      <c r="S137" s="1"/>
      <c r="AB137"/>
      <c r="AC137"/>
      <c r="AD137"/>
      <c r="AE137"/>
    </row>
    <row r="138" spans="2:31" x14ac:dyDescent="0.35">
      <c r="B138" s="16"/>
      <c r="C138" s="16"/>
      <c r="D138" s="21"/>
      <c r="E138" s="21"/>
      <c r="F138" s="19"/>
      <c r="G138" s="17"/>
      <c r="H138" s="16"/>
      <c r="I138" s="25" t="str">
        <f t="shared" ref="I138:I201" si="2">IF(G138="Pfizer-BioNTech","Pfizer-BioNTech",IF(G138="Moderna","Moderna", IF(G138="Janssen",""," ")))</f>
        <v xml:space="preserve"> </v>
      </c>
      <c r="J138" s="16"/>
      <c r="K138" s="20"/>
      <c r="L138" s="20"/>
      <c r="M138" s="20"/>
      <c r="N138" s="20"/>
      <c r="O138" s="19"/>
      <c r="P138" s="21"/>
      <c r="S138" s="1"/>
      <c r="AB138"/>
      <c r="AC138"/>
      <c r="AD138"/>
      <c r="AE138"/>
    </row>
    <row r="139" spans="2:31" x14ac:dyDescent="0.35">
      <c r="B139" s="16"/>
      <c r="C139" s="16"/>
      <c r="D139" s="21"/>
      <c r="E139" s="21"/>
      <c r="F139" s="19"/>
      <c r="G139" s="17"/>
      <c r="H139" s="16"/>
      <c r="I139" s="25" t="str">
        <f t="shared" si="2"/>
        <v xml:space="preserve"> </v>
      </c>
      <c r="J139" s="16"/>
      <c r="K139" s="20"/>
      <c r="L139" s="20"/>
      <c r="M139" s="20"/>
      <c r="N139" s="20"/>
      <c r="O139" s="19"/>
      <c r="P139" s="21"/>
      <c r="S139" s="1"/>
      <c r="AB139"/>
      <c r="AC139"/>
      <c r="AD139"/>
      <c r="AE139"/>
    </row>
    <row r="140" spans="2:31" x14ac:dyDescent="0.35">
      <c r="B140" s="16"/>
      <c r="C140" s="16"/>
      <c r="D140" s="21"/>
      <c r="E140" s="21"/>
      <c r="F140" s="19"/>
      <c r="G140" s="17"/>
      <c r="H140" s="16"/>
      <c r="I140" s="25" t="str">
        <f t="shared" si="2"/>
        <v xml:space="preserve"> </v>
      </c>
      <c r="J140" s="16"/>
      <c r="K140" s="20"/>
      <c r="L140" s="20"/>
      <c r="M140" s="20"/>
      <c r="N140" s="20"/>
      <c r="O140" s="19"/>
      <c r="P140" s="21"/>
      <c r="S140" s="1"/>
      <c r="AB140"/>
      <c r="AC140"/>
      <c r="AD140"/>
      <c r="AE140"/>
    </row>
    <row r="141" spans="2:31" x14ac:dyDescent="0.35">
      <c r="B141" s="16"/>
      <c r="C141" s="16"/>
      <c r="D141" s="21"/>
      <c r="E141" s="21"/>
      <c r="F141" s="19"/>
      <c r="G141" s="17"/>
      <c r="H141" s="16"/>
      <c r="I141" s="25" t="str">
        <f t="shared" si="2"/>
        <v xml:space="preserve"> </v>
      </c>
      <c r="J141" s="16"/>
      <c r="K141" s="20"/>
      <c r="L141" s="20"/>
      <c r="M141" s="20"/>
      <c r="N141" s="20"/>
      <c r="O141" s="19"/>
      <c r="P141" s="21"/>
      <c r="S141" s="1"/>
      <c r="AB141"/>
      <c r="AC141"/>
      <c r="AD141"/>
      <c r="AE141"/>
    </row>
    <row r="142" spans="2:31" x14ac:dyDescent="0.35">
      <c r="B142" s="16"/>
      <c r="C142" s="16"/>
      <c r="D142" s="21"/>
      <c r="E142" s="21"/>
      <c r="F142" s="19"/>
      <c r="G142" s="17"/>
      <c r="H142" s="16"/>
      <c r="I142" s="25" t="str">
        <f t="shared" si="2"/>
        <v xml:space="preserve"> </v>
      </c>
      <c r="J142" s="16"/>
      <c r="K142" s="20"/>
      <c r="L142" s="20"/>
      <c r="M142" s="20"/>
      <c r="N142" s="20"/>
      <c r="O142" s="19"/>
      <c r="P142" s="21"/>
      <c r="S142" s="1"/>
      <c r="AB142"/>
      <c r="AC142"/>
      <c r="AD142"/>
      <c r="AE142"/>
    </row>
    <row r="143" spans="2:31" x14ac:dyDescent="0.35">
      <c r="B143" s="16"/>
      <c r="C143" s="16"/>
      <c r="D143" s="21"/>
      <c r="E143" s="21"/>
      <c r="F143" s="19"/>
      <c r="G143" s="17"/>
      <c r="H143" s="16"/>
      <c r="I143" s="25" t="str">
        <f t="shared" si="2"/>
        <v xml:space="preserve"> </v>
      </c>
      <c r="J143" s="16"/>
      <c r="K143" s="20"/>
      <c r="L143" s="20"/>
      <c r="M143" s="20"/>
      <c r="N143" s="20"/>
      <c r="O143" s="19"/>
      <c r="P143" s="21"/>
      <c r="S143" s="1"/>
      <c r="AB143"/>
      <c r="AC143"/>
      <c r="AD143"/>
      <c r="AE143"/>
    </row>
    <row r="144" spans="2:31" x14ac:dyDescent="0.35">
      <c r="B144" s="16"/>
      <c r="C144" s="16"/>
      <c r="D144" s="21"/>
      <c r="E144" s="21"/>
      <c r="F144" s="19"/>
      <c r="G144" s="17"/>
      <c r="H144" s="16"/>
      <c r="I144" s="25" t="str">
        <f t="shared" si="2"/>
        <v xml:space="preserve"> </v>
      </c>
      <c r="J144" s="16"/>
      <c r="K144" s="20"/>
      <c r="L144" s="20"/>
      <c r="M144" s="20"/>
      <c r="N144" s="20"/>
      <c r="O144" s="19"/>
      <c r="P144" s="21"/>
      <c r="S144" s="1"/>
      <c r="AB144"/>
      <c r="AC144"/>
      <c r="AD144"/>
      <c r="AE144"/>
    </row>
    <row r="145" spans="2:31" x14ac:dyDescent="0.35">
      <c r="B145" s="16"/>
      <c r="C145" s="16"/>
      <c r="D145" s="21"/>
      <c r="E145" s="21"/>
      <c r="F145" s="19"/>
      <c r="G145" s="17"/>
      <c r="H145" s="16"/>
      <c r="I145" s="25" t="str">
        <f t="shared" si="2"/>
        <v xml:space="preserve"> </v>
      </c>
      <c r="J145" s="16"/>
      <c r="K145" s="20"/>
      <c r="L145" s="20"/>
      <c r="M145" s="20"/>
      <c r="N145" s="20"/>
      <c r="O145" s="19"/>
      <c r="P145" s="21"/>
      <c r="S145" s="1"/>
      <c r="AB145"/>
      <c r="AC145"/>
      <c r="AD145"/>
      <c r="AE145"/>
    </row>
    <row r="146" spans="2:31" x14ac:dyDescent="0.35">
      <c r="B146" s="16"/>
      <c r="C146" s="16"/>
      <c r="D146" s="21"/>
      <c r="E146" s="21"/>
      <c r="F146" s="19"/>
      <c r="G146" s="17"/>
      <c r="H146" s="16"/>
      <c r="I146" s="25" t="str">
        <f t="shared" si="2"/>
        <v xml:space="preserve"> </v>
      </c>
      <c r="J146" s="16"/>
      <c r="K146" s="20"/>
      <c r="L146" s="20"/>
      <c r="M146" s="20"/>
      <c r="N146" s="20"/>
      <c r="O146" s="19"/>
      <c r="P146" s="21"/>
      <c r="S146" s="1"/>
      <c r="AB146"/>
      <c r="AC146"/>
      <c r="AD146"/>
      <c r="AE146"/>
    </row>
    <row r="147" spans="2:31" x14ac:dyDescent="0.35">
      <c r="B147" s="16"/>
      <c r="C147" s="16"/>
      <c r="D147" s="21"/>
      <c r="E147" s="21"/>
      <c r="F147" s="19"/>
      <c r="G147" s="17"/>
      <c r="H147" s="16"/>
      <c r="I147" s="25" t="str">
        <f t="shared" si="2"/>
        <v xml:space="preserve"> </v>
      </c>
      <c r="J147" s="16"/>
      <c r="K147" s="20"/>
      <c r="L147" s="20"/>
      <c r="M147" s="20"/>
      <c r="N147" s="20"/>
      <c r="O147" s="19"/>
      <c r="P147" s="21"/>
      <c r="S147" s="1"/>
      <c r="AB147"/>
      <c r="AC147"/>
      <c r="AD147"/>
      <c r="AE147"/>
    </row>
    <row r="148" spans="2:31" x14ac:dyDescent="0.35">
      <c r="B148" s="16"/>
      <c r="C148" s="16"/>
      <c r="D148" s="21"/>
      <c r="E148" s="21"/>
      <c r="F148" s="19"/>
      <c r="G148" s="17"/>
      <c r="H148" s="16"/>
      <c r="I148" s="25" t="str">
        <f t="shared" si="2"/>
        <v xml:space="preserve"> </v>
      </c>
      <c r="J148" s="16"/>
      <c r="K148" s="20"/>
      <c r="L148" s="20"/>
      <c r="M148" s="20"/>
      <c r="N148" s="20"/>
      <c r="O148" s="19"/>
      <c r="P148" s="21"/>
      <c r="S148" s="1"/>
      <c r="AB148"/>
      <c r="AC148"/>
      <c r="AD148"/>
      <c r="AE148"/>
    </row>
    <row r="149" spans="2:31" x14ac:dyDescent="0.35">
      <c r="B149" s="16"/>
      <c r="C149" s="16"/>
      <c r="D149" s="21"/>
      <c r="E149" s="21"/>
      <c r="F149" s="19"/>
      <c r="G149" s="17"/>
      <c r="H149" s="16"/>
      <c r="I149" s="25" t="str">
        <f t="shared" si="2"/>
        <v xml:space="preserve"> </v>
      </c>
      <c r="J149" s="16"/>
      <c r="K149" s="20"/>
      <c r="L149" s="20"/>
      <c r="M149" s="20"/>
      <c r="N149" s="20"/>
      <c r="O149" s="19"/>
      <c r="P149" s="21"/>
      <c r="S149" s="1"/>
      <c r="AB149"/>
      <c r="AC149"/>
      <c r="AD149"/>
      <c r="AE149"/>
    </row>
    <row r="150" spans="2:31" x14ac:dyDescent="0.35">
      <c r="B150" s="16"/>
      <c r="C150" s="16"/>
      <c r="D150" s="21"/>
      <c r="E150" s="21"/>
      <c r="F150" s="19"/>
      <c r="G150" s="17"/>
      <c r="H150" s="16"/>
      <c r="I150" s="25" t="str">
        <f t="shared" si="2"/>
        <v xml:space="preserve"> </v>
      </c>
      <c r="J150" s="16"/>
      <c r="K150" s="20"/>
      <c r="L150" s="20"/>
      <c r="M150" s="20"/>
      <c r="N150" s="20"/>
      <c r="O150" s="19"/>
      <c r="P150" s="21"/>
      <c r="S150" s="1"/>
      <c r="AB150"/>
      <c r="AC150"/>
      <c r="AD150"/>
      <c r="AE150"/>
    </row>
    <row r="151" spans="2:31" x14ac:dyDescent="0.35">
      <c r="B151" s="16"/>
      <c r="C151" s="16"/>
      <c r="D151" s="21"/>
      <c r="E151" s="21"/>
      <c r="F151" s="19"/>
      <c r="G151" s="17"/>
      <c r="H151" s="16"/>
      <c r="I151" s="25" t="str">
        <f t="shared" si="2"/>
        <v xml:space="preserve"> </v>
      </c>
      <c r="J151" s="16"/>
      <c r="K151" s="20"/>
      <c r="L151" s="20"/>
      <c r="M151" s="20"/>
      <c r="N151" s="20"/>
      <c r="O151" s="19"/>
      <c r="P151" s="21"/>
      <c r="S151" s="1"/>
      <c r="AB151"/>
      <c r="AC151"/>
      <c r="AD151"/>
      <c r="AE151"/>
    </row>
    <row r="152" spans="2:31" x14ac:dyDescent="0.35">
      <c r="B152" s="16"/>
      <c r="C152" s="16"/>
      <c r="D152" s="21"/>
      <c r="E152" s="21"/>
      <c r="F152" s="19"/>
      <c r="G152" s="17"/>
      <c r="H152" s="16"/>
      <c r="I152" s="25" t="str">
        <f t="shared" si="2"/>
        <v xml:space="preserve"> </v>
      </c>
      <c r="J152" s="16"/>
      <c r="K152" s="20"/>
      <c r="L152" s="20"/>
      <c r="M152" s="20"/>
      <c r="N152" s="20"/>
      <c r="O152" s="19"/>
      <c r="P152" s="21"/>
      <c r="S152" s="1"/>
      <c r="AB152"/>
      <c r="AC152"/>
      <c r="AD152"/>
      <c r="AE152"/>
    </row>
    <row r="153" spans="2:31" x14ac:dyDescent="0.35">
      <c r="B153" s="16"/>
      <c r="C153" s="16"/>
      <c r="D153" s="21"/>
      <c r="E153" s="21"/>
      <c r="F153" s="19"/>
      <c r="G153" s="17"/>
      <c r="H153" s="16"/>
      <c r="I153" s="25" t="str">
        <f t="shared" si="2"/>
        <v xml:space="preserve"> </v>
      </c>
      <c r="J153" s="16"/>
      <c r="K153" s="20"/>
      <c r="L153" s="20"/>
      <c r="M153" s="20"/>
      <c r="N153" s="20"/>
      <c r="O153" s="19"/>
      <c r="P153" s="21"/>
      <c r="S153" s="1"/>
      <c r="AB153"/>
      <c r="AC153"/>
      <c r="AD153"/>
      <c r="AE153"/>
    </row>
    <row r="154" spans="2:31" x14ac:dyDescent="0.35">
      <c r="B154" s="16"/>
      <c r="C154" s="16"/>
      <c r="D154" s="21"/>
      <c r="E154" s="21"/>
      <c r="F154" s="19"/>
      <c r="G154" s="17"/>
      <c r="H154" s="16"/>
      <c r="I154" s="25" t="str">
        <f t="shared" si="2"/>
        <v xml:space="preserve"> </v>
      </c>
      <c r="J154" s="16"/>
      <c r="K154" s="20"/>
      <c r="L154" s="20"/>
      <c r="M154" s="20"/>
      <c r="N154" s="20"/>
      <c r="O154" s="19"/>
      <c r="P154" s="21"/>
      <c r="S154" s="1"/>
      <c r="AB154"/>
      <c r="AC154"/>
      <c r="AD154"/>
      <c r="AE154"/>
    </row>
    <row r="155" spans="2:31" x14ac:dyDescent="0.35">
      <c r="B155" s="16"/>
      <c r="C155" s="16"/>
      <c r="D155" s="21"/>
      <c r="E155" s="21"/>
      <c r="F155" s="19"/>
      <c r="G155" s="17"/>
      <c r="H155" s="16"/>
      <c r="I155" s="25" t="str">
        <f t="shared" si="2"/>
        <v xml:space="preserve"> </v>
      </c>
      <c r="J155" s="16"/>
      <c r="K155" s="20"/>
      <c r="L155" s="20"/>
      <c r="M155" s="20"/>
      <c r="N155" s="20"/>
      <c r="O155" s="19"/>
      <c r="P155" s="21"/>
      <c r="S155" s="1"/>
      <c r="AB155"/>
      <c r="AC155"/>
      <c r="AD155"/>
      <c r="AE155"/>
    </row>
    <row r="156" spans="2:31" x14ac:dyDescent="0.35">
      <c r="B156" s="16"/>
      <c r="C156" s="16"/>
      <c r="D156" s="21"/>
      <c r="E156" s="21"/>
      <c r="F156" s="19"/>
      <c r="G156" s="17"/>
      <c r="H156" s="16"/>
      <c r="I156" s="25" t="str">
        <f t="shared" si="2"/>
        <v xml:space="preserve"> </v>
      </c>
      <c r="J156" s="16"/>
      <c r="K156" s="20"/>
      <c r="L156" s="20"/>
      <c r="M156" s="20"/>
      <c r="N156" s="20"/>
      <c r="O156" s="19"/>
      <c r="P156" s="21"/>
      <c r="S156" s="1"/>
      <c r="AB156"/>
      <c r="AC156"/>
      <c r="AD156"/>
      <c r="AE156"/>
    </row>
    <row r="157" spans="2:31" x14ac:dyDescent="0.35">
      <c r="B157" s="16"/>
      <c r="C157" s="16"/>
      <c r="D157" s="21"/>
      <c r="E157" s="21"/>
      <c r="F157" s="19"/>
      <c r="G157" s="17"/>
      <c r="H157" s="16"/>
      <c r="I157" s="25" t="str">
        <f t="shared" si="2"/>
        <v xml:space="preserve"> </v>
      </c>
      <c r="J157" s="16"/>
      <c r="K157" s="20"/>
      <c r="L157" s="20"/>
      <c r="M157" s="20"/>
      <c r="N157" s="20"/>
      <c r="O157" s="19"/>
      <c r="P157" s="21"/>
      <c r="S157" s="1"/>
      <c r="AB157"/>
      <c r="AC157"/>
      <c r="AD157"/>
      <c r="AE157"/>
    </row>
    <row r="158" spans="2:31" x14ac:dyDescent="0.35">
      <c r="B158" s="16"/>
      <c r="C158" s="16"/>
      <c r="D158" s="21"/>
      <c r="E158" s="21"/>
      <c r="F158" s="19"/>
      <c r="G158" s="17"/>
      <c r="H158" s="16"/>
      <c r="I158" s="25" t="str">
        <f t="shared" si="2"/>
        <v xml:space="preserve"> </v>
      </c>
      <c r="J158" s="16"/>
      <c r="K158" s="20"/>
      <c r="L158" s="20"/>
      <c r="M158" s="20"/>
      <c r="N158" s="20"/>
      <c r="O158" s="19"/>
      <c r="P158" s="21"/>
      <c r="S158" s="1"/>
      <c r="AB158"/>
      <c r="AC158"/>
      <c r="AD158"/>
      <c r="AE158"/>
    </row>
    <row r="159" spans="2:31" x14ac:dyDescent="0.35">
      <c r="B159" s="16"/>
      <c r="C159" s="16"/>
      <c r="D159" s="21"/>
      <c r="E159" s="21"/>
      <c r="F159" s="19"/>
      <c r="G159" s="17"/>
      <c r="H159" s="16"/>
      <c r="I159" s="25" t="str">
        <f t="shared" si="2"/>
        <v xml:space="preserve"> </v>
      </c>
      <c r="J159" s="16"/>
      <c r="K159" s="20"/>
      <c r="L159" s="20"/>
      <c r="M159" s="20"/>
      <c r="N159" s="20"/>
      <c r="O159" s="19"/>
      <c r="P159" s="21"/>
      <c r="S159" s="1"/>
      <c r="AB159"/>
      <c r="AC159"/>
      <c r="AD159"/>
      <c r="AE159"/>
    </row>
    <row r="160" spans="2:31" x14ac:dyDescent="0.35">
      <c r="B160" s="16"/>
      <c r="C160" s="16"/>
      <c r="D160" s="21"/>
      <c r="E160" s="21"/>
      <c r="F160" s="19"/>
      <c r="G160" s="17"/>
      <c r="H160" s="16"/>
      <c r="I160" s="25" t="str">
        <f t="shared" si="2"/>
        <v xml:space="preserve"> </v>
      </c>
      <c r="J160" s="16"/>
      <c r="K160" s="20"/>
      <c r="L160" s="20"/>
      <c r="M160" s="20"/>
      <c r="N160" s="20"/>
      <c r="O160" s="19"/>
      <c r="P160" s="21"/>
      <c r="S160" s="1"/>
      <c r="AB160"/>
      <c r="AC160"/>
      <c r="AD160"/>
      <c r="AE160"/>
    </row>
    <row r="161" spans="2:31" x14ac:dyDescent="0.35">
      <c r="B161" s="16"/>
      <c r="C161" s="16"/>
      <c r="D161" s="21"/>
      <c r="E161" s="21"/>
      <c r="F161" s="19"/>
      <c r="G161" s="17"/>
      <c r="H161" s="16"/>
      <c r="I161" s="25" t="str">
        <f t="shared" si="2"/>
        <v xml:space="preserve"> </v>
      </c>
      <c r="J161" s="16"/>
      <c r="K161" s="20"/>
      <c r="L161" s="20"/>
      <c r="M161" s="20"/>
      <c r="N161" s="20"/>
      <c r="O161" s="19"/>
      <c r="P161" s="21"/>
      <c r="S161" s="1"/>
      <c r="AB161"/>
      <c r="AC161"/>
      <c r="AD161"/>
      <c r="AE161"/>
    </row>
    <row r="162" spans="2:31" x14ac:dyDescent="0.35">
      <c r="B162" s="16"/>
      <c r="C162" s="16"/>
      <c r="D162" s="21"/>
      <c r="E162" s="21"/>
      <c r="F162" s="19"/>
      <c r="G162" s="17"/>
      <c r="H162" s="16"/>
      <c r="I162" s="25" t="str">
        <f t="shared" si="2"/>
        <v xml:space="preserve"> </v>
      </c>
      <c r="J162" s="16"/>
      <c r="K162" s="20"/>
      <c r="L162" s="20"/>
      <c r="M162" s="20"/>
      <c r="N162" s="20"/>
      <c r="O162" s="19"/>
      <c r="P162" s="21"/>
      <c r="S162" s="1"/>
      <c r="AB162"/>
      <c r="AC162"/>
      <c r="AD162"/>
      <c r="AE162"/>
    </row>
    <row r="163" spans="2:31" x14ac:dyDescent="0.35">
      <c r="B163" s="16"/>
      <c r="C163" s="16"/>
      <c r="D163" s="21"/>
      <c r="E163" s="21"/>
      <c r="F163" s="19"/>
      <c r="G163" s="17"/>
      <c r="H163" s="16"/>
      <c r="I163" s="25" t="str">
        <f t="shared" si="2"/>
        <v xml:space="preserve"> </v>
      </c>
      <c r="J163" s="16"/>
      <c r="K163" s="20"/>
      <c r="L163" s="20"/>
      <c r="M163" s="20"/>
      <c r="N163" s="20"/>
      <c r="O163" s="19"/>
      <c r="P163" s="21"/>
      <c r="S163" s="1"/>
      <c r="AB163"/>
      <c r="AC163"/>
      <c r="AD163"/>
      <c r="AE163"/>
    </row>
    <row r="164" spans="2:31" x14ac:dyDescent="0.35">
      <c r="B164" s="16"/>
      <c r="C164" s="16"/>
      <c r="D164" s="21"/>
      <c r="E164" s="21"/>
      <c r="F164" s="19"/>
      <c r="G164" s="17"/>
      <c r="H164" s="16"/>
      <c r="I164" s="25" t="str">
        <f t="shared" si="2"/>
        <v xml:space="preserve"> </v>
      </c>
      <c r="J164" s="16"/>
      <c r="K164" s="20"/>
      <c r="L164" s="20"/>
      <c r="M164" s="20"/>
      <c r="N164" s="20"/>
      <c r="O164" s="19"/>
      <c r="P164" s="21"/>
      <c r="S164" s="1"/>
      <c r="AB164"/>
      <c r="AC164"/>
      <c r="AD164"/>
      <c r="AE164"/>
    </row>
    <row r="165" spans="2:31" x14ac:dyDescent="0.35">
      <c r="B165" s="16"/>
      <c r="C165" s="16"/>
      <c r="D165" s="21"/>
      <c r="E165" s="21"/>
      <c r="F165" s="19"/>
      <c r="G165" s="17"/>
      <c r="H165" s="16"/>
      <c r="I165" s="25" t="str">
        <f t="shared" si="2"/>
        <v xml:space="preserve"> </v>
      </c>
      <c r="J165" s="16"/>
      <c r="K165" s="20"/>
      <c r="L165" s="20"/>
      <c r="M165" s="20"/>
      <c r="N165" s="20"/>
      <c r="O165" s="19"/>
      <c r="P165" s="21"/>
      <c r="S165" s="1"/>
      <c r="AB165"/>
      <c r="AC165"/>
      <c r="AD165"/>
      <c r="AE165"/>
    </row>
    <row r="166" spans="2:31" x14ac:dyDescent="0.35">
      <c r="B166" s="16"/>
      <c r="C166" s="16"/>
      <c r="D166" s="21"/>
      <c r="E166" s="21"/>
      <c r="F166" s="19"/>
      <c r="G166" s="17"/>
      <c r="H166" s="16"/>
      <c r="I166" s="25" t="str">
        <f t="shared" si="2"/>
        <v xml:space="preserve"> </v>
      </c>
      <c r="J166" s="16"/>
      <c r="K166" s="20"/>
      <c r="L166" s="20"/>
      <c r="M166" s="20"/>
      <c r="N166" s="20"/>
      <c r="O166" s="19"/>
      <c r="P166" s="21"/>
      <c r="S166" s="1"/>
      <c r="AB166"/>
      <c r="AC166"/>
      <c r="AD166"/>
      <c r="AE166"/>
    </row>
    <row r="167" spans="2:31" x14ac:dyDescent="0.35">
      <c r="B167" s="16"/>
      <c r="C167" s="16"/>
      <c r="D167" s="21"/>
      <c r="E167" s="21"/>
      <c r="F167" s="19"/>
      <c r="G167" s="17"/>
      <c r="H167" s="16"/>
      <c r="I167" s="25" t="str">
        <f t="shared" si="2"/>
        <v xml:space="preserve"> </v>
      </c>
      <c r="J167" s="16"/>
      <c r="K167" s="20"/>
      <c r="L167" s="20"/>
      <c r="M167" s="20"/>
      <c r="N167" s="20"/>
      <c r="O167" s="19"/>
      <c r="P167" s="21"/>
      <c r="S167" s="1"/>
      <c r="AB167"/>
      <c r="AC167"/>
      <c r="AD167"/>
      <c r="AE167"/>
    </row>
    <row r="168" spans="2:31" x14ac:dyDescent="0.35">
      <c r="B168" s="16"/>
      <c r="C168" s="16"/>
      <c r="D168" s="21"/>
      <c r="E168" s="21"/>
      <c r="F168" s="19"/>
      <c r="G168" s="17"/>
      <c r="H168" s="16"/>
      <c r="I168" s="25" t="str">
        <f t="shared" si="2"/>
        <v xml:space="preserve"> </v>
      </c>
      <c r="J168" s="16"/>
      <c r="K168" s="20"/>
      <c r="L168" s="20"/>
      <c r="M168" s="20"/>
      <c r="N168" s="20"/>
      <c r="O168" s="19"/>
      <c r="P168" s="21"/>
      <c r="S168" s="1"/>
      <c r="AB168"/>
      <c r="AC168"/>
      <c r="AD168"/>
      <c r="AE168"/>
    </row>
    <row r="169" spans="2:31" x14ac:dyDescent="0.35">
      <c r="B169" s="16"/>
      <c r="C169" s="16"/>
      <c r="D169" s="21"/>
      <c r="E169" s="21"/>
      <c r="F169" s="19"/>
      <c r="G169" s="17"/>
      <c r="H169" s="16"/>
      <c r="I169" s="25" t="str">
        <f t="shared" si="2"/>
        <v xml:space="preserve"> </v>
      </c>
      <c r="J169" s="16"/>
      <c r="K169" s="20"/>
      <c r="L169" s="20"/>
      <c r="M169" s="20"/>
      <c r="N169" s="20"/>
      <c r="O169" s="19"/>
      <c r="P169" s="21"/>
      <c r="S169" s="1"/>
      <c r="AB169"/>
      <c r="AC169"/>
      <c r="AD169"/>
      <c r="AE169"/>
    </row>
    <row r="170" spans="2:31" x14ac:dyDescent="0.35">
      <c r="B170" s="16"/>
      <c r="C170" s="16"/>
      <c r="D170" s="21"/>
      <c r="E170" s="21"/>
      <c r="F170" s="19"/>
      <c r="G170" s="17"/>
      <c r="H170" s="16"/>
      <c r="I170" s="25" t="str">
        <f t="shared" si="2"/>
        <v xml:space="preserve"> </v>
      </c>
      <c r="J170" s="16"/>
      <c r="K170" s="20"/>
      <c r="L170" s="20"/>
      <c r="M170" s="20"/>
      <c r="N170" s="20"/>
      <c r="O170" s="19"/>
      <c r="P170" s="21"/>
      <c r="S170" s="1"/>
      <c r="AB170"/>
      <c r="AC170"/>
      <c r="AD170"/>
      <c r="AE170"/>
    </row>
    <row r="171" spans="2:31" x14ac:dyDescent="0.35">
      <c r="B171" s="16"/>
      <c r="C171" s="16"/>
      <c r="D171" s="21"/>
      <c r="E171" s="21"/>
      <c r="F171" s="19"/>
      <c r="G171" s="17"/>
      <c r="H171" s="16"/>
      <c r="I171" s="25" t="str">
        <f t="shared" si="2"/>
        <v xml:space="preserve"> </v>
      </c>
      <c r="J171" s="16"/>
      <c r="K171" s="20"/>
      <c r="L171" s="20"/>
      <c r="M171" s="20"/>
      <c r="N171" s="20"/>
      <c r="O171" s="19"/>
      <c r="P171" s="21"/>
      <c r="S171" s="1"/>
      <c r="AB171"/>
      <c r="AC171"/>
      <c r="AD171"/>
      <c r="AE171"/>
    </row>
    <row r="172" spans="2:31" x14ac:dyDescent="0.35">
      <c r="B172" s="16"/>
      <c r="C172" s="16"/>
      <c r="D172" s="21"/>
      <c r="E172" s="21"/>
      <c r="F172" s="19"/>
      <c r="G172" s="17"/>
      <c r="H172" s="16"/>
      <c r="I172" s="25" t="str">
        <f t="shared" si="2"/>
        <v xml:space="preserve"> </v>
      </c>
      <c r="J172" s="16"/>
      <c r="K172" s="20"/>
      <c r="L172" s="20"/>
      <c r="M172" s="20"/>
      <c r="N172" s="20"/>
      <c r="O172" s="19"/>
      <c r="P172" s="21"/>
      <c r="S172" s="1"/>
      <c r="AB172"/>
      <c r="AC172"/>
      <c r="AD172"/>
      <c r="AE172"/>
    </row>
    <row r="173" spans="2:31" x14ac:dyDescent="0.35">
      <c r="B173" s="16"/>
      <c r="C173" s="16"/>
      <c r="D173" s="21"/>
      <c r="E173" s="21"/>
      <c r="F173" s="19"/>
      <c r="G173" s="17"/>
      <c r="H173" s="16"/>
      <c r="I173" s="25" t="str">
        <f t="shared" si="2"/>
        <v xml:space="preserve"> </v>
      </c>
      <c r="J173" s="16"/>
      <c r="K173" s="20"/>
      <c r="L173" s="20"/>
      <c r="M173" s="20"/>
      <c r="N173" s="20"/>
      <c r="O173" s="19"/>
      <c r="P173" s="21"/>
      <c r="S173" s="1"/>
      <c r="AB173"/>
      <c r="AC173"/>
      <c r="AD173"/>
      <c r="AE173"/>
    </row>
    <row r="174" spans="2:31" x14ac:dyDescent="0.35">
      <c r="B174" s="16"/>
      <c r="C174" s="16"/>
      <c r="D174" s="21"/>
      <c r="E174" s="21"/>
      <c r="F174" s="19"/>
      <c r="G174" s="17"/>
      <c r="H174" s="16"/>
      <c r="I174" s="25" t="str">
        <f t="shared" si="2"/>
        <v xml:space="preserve"> </v>
      </c>
      <c r="J174" s="16"/>
      <c r="K174" s="20"/>
      <c r="L174" s="20"/>
      <c r="M174" s="20"/>
      <c r="N174" s="20"/>
      <c r="O174" s="19"/>
      <c r="P174" s="21"/>
      <c r="S174" s="1"/>
      <c r="AB174"/>
      <c r="AC174"/>
      <c r="AD174"/>
      <c r="AE174"/>
    </row>
    <row r="175" spans="2:31" x14ac:dyDescent="0.35">
      <c r="B175" s="16"/>
      <c r="C175" s="16"/>
      <c r="D175" s="21"/>
      <c r="E175" s="21"/>
      <c r="F175" s="19"/>
      <c r="G175" s="17"/>
      <c r="H175" s="16"/>
      <c r="I175" s="25" t="str">
        <f t="shared" si="2"/>
        <v xml:space="preserve"> </v>
      </c>
      <c r="J175" s="16"/>
      <c r="K175" s="20"/>
      <c r="L175" s="20"/>
      <c r="M175" s="20"/>
      <c r="N175" s="20"/>
      <c r="O175" s="19"/>
      <c r="P175" s="21"/>
      <c r="S175" s="1"/>
      <c r="AB175"/>
      <c r="AC175"/>
      <c r="AD175"/>
      <c r="AE175"/>
    </row>
    <row r="176" spans="2:31" x14ac:dyDescent="0.35">
      <c r="B176" s="16"/>
      <c r="C176" s="16"/>
      <c r="D176" s="21"/>
      <c r="E176" s="21"/>
      <c r="F176" s="19"/>
      <c r="G176" s="17"/>
      <c r="H176" s="16"/>
      <c r="I176" s="25" t="str">
        <f t="shared" si="2"/>
        <v xml:space="preserve"> </v>
      </c>
      <c r="J176" s="16"/>
      <c r="K176" s="20"/>
      <c r="L176" s="20"/>
      <c r="M176" s="20"/>
      <c r="N176" s="20"/>
      <c r="O176" s="19"/>
      <c r="P176" s="21"/>
      <c r="S176" s="1"/>
      <c r="AB176"/>
      <c r="AC176"/>
      <c r="AD176"/>
      <c r="AE176"/>
    </row>
    <row r="177" spans="2:31" x14ac:dyDescent="0.35">
      <c r="B177" s="16"/>
      <c r="C177" s="16"/>
      <c r="D177" s="21"/>
      <c r="E177" s="21"/>
      <c r="F177" s="19"/>
      <c r="G177" s="17"/>
      <c r="H177" s="16"/>
      <c r="I177" s="25" t="str">
        <f t="shared" si="2"/>
        <v xml:space="preserve"> </v>
      </c>
      <c r="J177" s="16"/>
      <c r="K177" s="20"/>
      <c r="L177" s="20"/>
      <c r="M177" s="20"/>
      <c r="N177" s="20"/>
      <c r="O177" s="19"/>
      <c r="P177" s="21"/>
      <c r="S177" s="1"/>
      <c r="AB177"/>
      <c r="AC177"/>
      <c r="AD177"/>
      <c r="AE177"/>
    </row>
    <row r="178" spans="2:31" x14ac:dyDescent="0.35">
      <c r="B178" s="16"/>
      <c r="C178" s="16"/>
      <c r="D178" s="21"/>
      <c r="E178" s="21"/>
      <c r="F178" s="19"/>
      <c r="G178" s="17"/>
      <c r="H178" s="16"/>
      <c r="I178" s="25" t="str">
        <f t="shared" si="2"/>
        <v xml:space="preserve"> </v>
      </c>
      <c r="J178" s="16"/>
      <c r="K178" s="20"/>
      <c r="L178" s="20"/>
      <c r="M178" s="20"/>
      <c r="N178" s="20"/>
      <c r="O178" s="19"/>
      <c r="P178" s="21"/>
      <c r="S178" s="1"/>
      <c r="AB178"/>
      <c r="AC178"/>
      <c r="AD178"/>
      <c r="AE178"/>
    </row>
    <row r="179" spans="2:31" x14ac:dyDescent="0.35">
      <c r="B179" s="16"/>
      <c r="C179" s="16"/>
      <c r="D179" s="21"/>
      <c r="E179" s="21"/>
      <c r="F179" s="19"/>
      <c r="G179" s="17"/>
      <c r="H179" s="16"/>
      <c r="I179" s="25" t="str">
        <f t="shared" si="2"/>
        <v xml:space="preserve"> </v>
      </c>
      <c r="J179" s="16"/>
      <c r="K179" s="20"/>
      <c r="L179" s="20"/>
      <c r="M179" s="20"/>
      <c r="N179" s="20"/>
      <c r="O179" s="19"/>
      <c r="P179" s="21"/>
      <c r="S179" s="1"/>
      <c r="AB179"/>
      <c r="AC179"/>
      <c r="AD179"/>
      <c r="AE179"/>
    </row>
    <row r="180" spans="2:31" x14ac:dyDescent="0.35">
      <c r="B180" s="16"/>
      <c r="C180" s="16"/>
      <c r="D180" s="21"/>
      <c r="E180" s="21"/>
      <c r="F180" s="19"/>
      <c r="G180" s="17"/>
      <c r="H180" s="16"/>
      <c r="I180" s="25" t="str">
        <f t="shared" si="2"/>
        <v xml:space="preserve"> </v>
      </c>
      <c r="J180" s="16"/>
      <c r="K180" s="20"/>
      <c r="L180" s="20"/>
      <c r="M180" s="20"/>
      <c r="N180" s="20"/>
      <c r="O180" s="19"/>
      <c r="P180" s="21"/>
      <c r="S180" s="1"/>
      <c r="AB180"/>
      <c r="AC180"/>
      <c r="AD180"/>
      <c r="AE180"/>
    </row>
    <row r="181" spans="2:31" x14ac:dyDescent="0.35">
      <c r="B181" s="16"/>
      <c r="C181" s="16"/>
      <c r="D181" s="21"/>
      <c r="E181" s="21"/>
      <c r="F181" s="19"/>
      <c r="G181" s="17"/>
      <c r="H181" s="16"/>
      <c r="I181" s="25" t="str">
        <f t="shared" si="2"/>
        <v xml:space="preserve"> </v>
      </c>
      <c r="J181" s="16"/>
      <c r="K181" s="20"/>
      <c r="L181" s="20"/>
      <c r="M181" s="20"/>
      <c r="N181" s="20"/>
      <c r="O181" s="19"/>
      <c r="P181" s="21"/>
      <c r="S181" s="1"/>
      <c r="AB181"/>
      <c r="AC181"/>
      <c r="AD181"/>
      <c r="AE181"/>
    </row>
    <row r="182" spans="2:31" x14ac:dyDescent="0.35">
      <c r="B182" s="16"/>
      <c r="C182" s="16"/>
      <c r="D182" s="21"/>
      <c r="E182" s="21"/>
      <c r="F182" s="19"/>
      <c r="G182" s="17"/>
      <c r="H182" s="16"/>
      <c r="I182" s="25" t="str">
        <f t="shared" si="2"/>
        <v xml:space="preserve"> </v>
      </c>
      <c r="J182" s="16"/>
      <c r="K182" s="20"/>
      <c r="L182" s="20"/>
      <c r="M182" s="20"/>
      <c r="N182" s="20"/>
      <c r="O182" s="19"/>
      <c r="P182" s="21"/>
      <c r="S182" s="1"/>
      <c r="AB182"/>
      <c r="AC182"/>
      <c r="AD182"/>
      <c r="AE182"/>
    </row>
    <row r="183" spans="2:31" x14ac:dyDescent="0.35">
      <c r="B183" s="16"/>
      <c r="C183" s="16"/>
      <c r="D183" s="21"/>
      <c r="E183" s="21"/>
      <c r="F183" s="19"/>
      <c r="G183" s="17"/>
      <c r="H183" s="16"/>
      <c r="I183" s="25" t="str">
        <f t="shared" si="2"/>
        <v xml:space="preserve"> </v>
      </c>
      <c r="J183" s="16"/>
      <c r="K183" s="20"/>
      <c r="L183" s="20"/>
      <c r="M183" s="20"/>
      <c r="N183" s="20"/>
      <c r="O183" s="19"/>
      <c r="P183" s="21"/>
      <c r="S183" s="1"/>
      <c r="AB183"/>
      <c r="AC183"/>
      <c r="AD183"/>
      <c r="AE183"/>
    </row>
    <row r="184" spans="2:31" x14ac:dyDescent="0.35">
      <c r="B184" s="16"/>
      <c r="C184" s="16"/>
      <c r="D184" s="21"/>
      <c r="E184" s="21"/>
      <c r="F184" s="19"/>
      <c r="G184" s="17"/>
      <c r="H184" s="16"/>
      <c r="I184" s="25" t="str">
        <f t="shared" si="2"/>
        <v xml:space="preserve"> </v>
      </c>
      <c r="J184" s="16"/>
      <c r="K184" s="20"/>
      <c r="L184" s="20"/>
      <c r="M184" s="20"/>
      <c r="N184" s="20"/>
      <c r="O184" s="19"/>
      <c r="P184" s="21"/>
      <c r="S184" s="1"/>
      <c r="AB184"/>
      <c r="AC184"/>
      <c r="AD184"/>
      <c r="AE184"/>
    </row>
    <row r="185" spans="2:31" x14ac:dyDescent="0.35">
      <c r="B185" s="16"/>
      <c r="C185" s="16"/>
      <c r="D185" s="21"/>
      <c r="E185" s="21"/>
      <c r="F185" s="19"/>
      <c r="G185" s="17"/>
      <c r="H185" s="16"/>
      <c r="I185" s="25" t="str">
        <f t="shared" si="2"/>
        <v xml:space="preserve"> </v>
      </c>
      <c r="J185" s="16"/>
      <c r="K185" s="20"/>
      <c r="L185" s="20"/>
      <c r="M185" s="20"/>
      <c r="N185" s="20"/>
      <c r="O185" s="19"/>
      <c r="P185" s="21"/>
      <c r="S185" s="1"/>
      <c r="AB185"/>
      <c r="AC185"/>
      <c r="AD185"/>
      <c r="AE185"/>
    </row>
    <row r="186" spans="2:31" x14ac:dyDescent="0.35">
      <c r="B186" s="16"/>
      <c r="C186" s="16"/>
      <c r="D186" s="21"/>
      <c r="E186" s="21"/>
      <c r="F186" s="19"/>
      <c r="G186" s="17"/>
      <c r="H186" s="16"/>
      <c r="I186" s="25" t="str">
        <f t="shared" si="2"/>
        <v xml:space="preserve"> </v>
      </c>
      <c r="J186" s="16"/>
      <c r="K186" s="20"/>
      <c r="L186" s="20"/>
      <c r="M186" s="20"/>
      <c r="N186" s="20"/>
      <c r="O186" s="19"/>
      <c r="P186" s="21"/>
      <c r="S186" s="1"/>
      <c r="AB186"/>
      <c r="AC186"/>
      <c r="AD186"/>
      <c r="AE186"/>
    </row>
    <row r="187" spans="2:31" x14ac:dyDescent="0.35">
      <c r="B187" s="16"/>
      <c r="C187" s="16"/>
      <c r="D187" s="21"/>
      <c r="E187" s="21"/>
      <c r="F187" s="19"/>
      <c r="G187" s="17"/>
      <c r="H187" s="16"/>
      <c r="I187" s="25" t="str">
        <f t="shared" si="2"/>
        <v xml:space="preserve"> </v>
      </c>
      <c r="J187" s="16"/>
      <c r="K187" s="20"/>
      <c r="L187" s="20"/>
      <c r="M187" s="20"/>
      <c r="N187" s="20"/>
      <c r="O187" s="19"/>
      <c r="P187" s="21"/>
      <c r="S187" s="1"/>
      <c r="AB187"/>
      <c r="AC187"/>
      <c r="AD187"/>
      <c r="AE187"/>
    </row>
    <row r="188" spans="2:31" x14ac:dyDescent="0.35">
      <c r="B188" s="16"/>
      <c r="C188" s="16"/>
      <c r="D188" s="21"/>
      <c r="E188" s="21"/>
      <c r="F188" s="19"/>
      <c r="G188" s="17"/>
      <c r="H188" s="16"/>
      <c r="I188" s="25" t="str">
        <f t="shared" si="2"/>
        <v xml:space="preserve"> </v>
      </c>
      <c r="J188" s="16"/>
      <c r="K188" s="20"/>
      <c r="L188" s="20"/>
      <c r="M188" s="20"/>
      <c r="N188" s="20"/>
      <c r="O188" s="19"/>
      <c r="P188" s="21"/>
      <c r="S188" s="1"/>
      <c r="AB188"/>
      <c r="AC188"/>
      <c r="AD188"/>
      <c r="AE188"/>
    </row>
    <row r="189" spans="2:31" x14ac:dyDescent="0.35">
      <c r="B189" s="16"/>
      <c r="C189" s="16"/>
      <c r="D189" s="21"/>
      <c r="E189" s="21"/>
      <c r="F189" s="19"/>
      <c r="G189" s="17"/>
      <c r="H189" s="16"/>
      <c r="I189" s="25" t="str">
        <f t="shared" si="2"/>
        <v xml:space="preserve"> </v>
      </c>
      <c r="J189" s="16"/>
      <c r="K189" s="20"/>
      <c r="L189" s="20"/>
      <c r="M189" s="20"/>
      <c r="N189" s="20"/>
      <c r="O189" s="19"/>
      <c r="P189" s="21"/>
      <c r="S189" s="1"/>
      <c r="AB189"/>
      <c r="AC189"/>
      <c r="AD189"/>
      <c r="AE189"/>
    </row>
    <row r="190" spans="2:31" x14ac:dyDescent="0.35">
      <c r="B190" s="16"/>
      <c r="C190" s="16"/>
      <c r="D190" s="21"/>
      <c r="E190" s="21"/>
      <c r="F190" s="19"/>
      <c r="G190" s="17"/>
      <c r="H190" s="16"/>
      <c r="I190" s="25" t="str">
        <f t="shared" si="2"/>
        <v xml:space="preserve"> </v>
      </c>
      <c r="J190" s="16"/>
      <c r="K190" s="20"/>
      <c r="L190" s="20"/>
      <c r="M190" s="20"/>
      <c r="N190" s="20"/>
      <c r="O190" s="19"/>
      <c r="P190" s="21"/>
      <c r="S190" s="1"/>
      <c r="AB190"/>
      <c r="AC190"/>
      <c r="AD190"/>
      <c r="AE190"/>
    </row>
    <row r="191" spans="2:31" x14ac:dyDescent="0.35">
      <c r="B191" s="16"/>
      <c r="C191" s="16"/>
      <c r="D191" s="21"/>
      <c r="E191" s="21"/>
      <c r="F191" s="19"/>
      <c r="G191" s="17"/>
      <c r="H191" s="16"/>
      <c r="I191" s="25" t="str">
        <f t="shared" si="2"/>
        <v xml:space="preserve"> </v>
      </c>
      <c r="J191" s="16"/>
      <c r="K191" s="20"/>
      <c r="L191" s="20"/>
      <c r="M191" s="20"/>
      <c r="N191" s="20"/>
      <c r="O191" s="19"/>
      <c r="P191" s="21"/>
      <c r="S191" s="1"/>
      <c r="AB191"/>
      <c r="AC191"/>
      <c r="AD191"/>
      <c r="AE191"/>
    </row>
    <row r="192" spans="2:31" x14ac:dyDescent="0.35">
      <c r="B192" s="16"/>
      <c r="C192" s="16"/>
      <c r="D192" s="21"/>
      <c r="E192" s="21"/>
      <c r="F192" s="19"/>
      <c r="G192" s="17"/>
      <c r="H192" s="16"/>
      <c r="I192" s="25" t="str">
        <f t="shared" si="2"/>
        <v xml:space="preserve"> </v>
      </c>
      <c r="J192" s="16"/>
      <c r="K192" s="20"/>
      <c r="L192" s="20"/>
      <c r="M192" s="20"/>
      <c r="N192" s="20"/>
      <c r="O192" s="19"/>
      <c r="P192" s="21"/>
      <c r="S192" s="1"/>
      <c r="AB192"/>
      <c r="AC192"/>
      <c r="AD192"/>
      <c r="AE192"/>
    </row>
    <row r="193" spans="2:31" x14ac:dyDescent="0.35">
      <c r="B193" s="16"/>
      <c r="C193" s="16"/>
      <c r="D193" s="21"/>
      <c r="E193" s="21"/>
      <c r="F193" s="19"/>
      <c r="G193" s="17"/>
      <c r="H193" s="16"/>
      <c r="I193" s="25" t="str">
        <f t="shared" si="2"/>
        <v xml:space="preserve"> </v>
      </c>
      <c r="J193" s="16"/>
      <c r="K193" s="20"/>
      <c r="L193" s="20"/>
      <c r="M193" s="20"/>
      <c r="N193" s="20"/>
      <c r="O193" s="19"/>
      <c r="P193" s="21"/>
      <c r="S193" s="1"/>
      <c r="AB193"/>
      <c r="AC193"/>
      <c r="AD193"/>
      <c r="AE193"/>
    </row>
    <row r="194" spans="2:31" x14ac:dyDescent="0.35">
      <c r="B194" s="16"/>
      <c r="C194" s="16"/>
      <c r="D194" s="21"/>
      <c r="E194" s="21"/>
      <c r="F194" s="19"/>
      <c r="G194" s="17"/>
      <c r="H194" s="16"/>
      <c r="I194" s="25" t="str">
        <f t="shared" si="2"/>
        <v xml:space="preserve"> </v>
      </c>
      <c r="J194" s="16"/>
      <c r="K194" s="20"/>
      <c r="L194" s="20"/>
      <c r="M194" s="20"/>
      <c r="N194" s="20"/>
      <c r="O194" s="19"/>
      <c r="P194" s="21"/>
      <c r="S194" s="1"/>
      <c r="AB194"/>
      <c r="AC194"/>
      <c r="AD194"/>
      <c r="AE194"/>
    </row>
    <row r="195" spans="2:31" x14ac:dyDescent="0.35">
      <c r="B195" s="16"/>
      <c r="C195" s="16"/>
      <c r="D195" s="21"/>
      <c r="E195" s="21"/>
      <c r="F195" s="19"/>
      <c r="G195" s="17"/>
      <c r="H195" s="16"/>
      <c r="I195" s="25" t="str">
        <f t="shared" si="2"/>
        <v xml:space="preserve"> </v>
      </c>
      <c r="J195" s="16"/>
      <c r="K195" s="20"/>
      <c r="L195" s="20"/>
      <c r="M195" s="20"/>
      <c r="N195" s="20"/>
      <c r="O195" s="19"/>
      <c r="P195" s="21"/>
      <c r="S195" s="1"/>
      <c r="AB195"/>
      <c r="AC195"/>
      <c r="AD195"/>
      <c r="AE195"/>
    </row>
    <row r="196" spans="2:31" x14ac:dyDescent="0.35">
      <c r="B196" s="16"/>
      <c r="C196" s="16"/>
      <c r="D196" s="21"/>
      <c r="E196" s="21"/>
      <c r="F196" s="19"/>
      <c r="G196" s="17"/>
      <c r="H196" s="16"/>
      <c r="I196" s="25" t="str">
        <f t="shared" si="2"/>
        <v xml:space="preserve"> </v>
      </c>
      <c r="J196" s="16"/>
      <c r="K196" s="20"/>
      <c r="L196" s="20"/>
      <c r="M196" s="20"/>
      <c r="N196" s="20"/>
      <c r="O196" s="19"/>
      <c r="P196" s="21"/>
      <c r="S196" s="1"/>
      <c r="AB196"/>
      <c r="AC196"/>
      <c r="AD196"/>
      <c r="AE196"/>
    </row>
    <row r="197" spans="2:31" x14ac:dyDescent="0.35">
      <c r="B197" s="16"/>
      <c r="C197" s="16"/>
      <c r="D197" s="21"/>
      <c r="E197" s="21"/>
      <c r="F197" s="19"/>
      <c r="G197" s="17"/>
      <c r="H197" s="16"/>
      <c r="I197" s="25" t="str">
        <f t="shared" si="2"/>
        <v xml:space="preserve"> </v>
      </c>
      <c r="J197" s="16"/>
      <c r="K197" s="20"/>
      <c r="L197" s="20"/>
      <c r="M197" s="20"/>
      <c r="N197" s="20"/>
      <c r="O197" s="19"/>
      <c r="P197" s="21"/>
      <c r="S197" s="1"/>
      <c r="AB197"/>
      <c r="AC197"/>
      <c r="AD197"/>
      <c r="AE197"/>
    </row>
    <row r="198" spans="2:31" x14ac:dyDescent="0.35">
      <c r="B198" s="16"/>
      <c r="C198" s="16"/>
      <c r="D198" s="21"/>
      <c r="E198" s="21"/>
      <c r="F198" s="19"/>
      <c r="G198" s="17"/>
      <c r="H198" s="16"/>
      <c r="I198" s="25" t="str">
        <f t="shared" si="2"/>
        <v xml:space="preserve"> </v>
      </c>
      <c r="J198" s="16"/>
      <c r="K198" s="20"/>
      <c r="L198" s="20"/>
      <c r="M198" s="20"/>
      <c r="N198" s="20"/>
      <c r="O198" s="19"/>
      <c r="P198" s="21"/>
      <c r="S198" s="1"/>
      <c r="AB198"/>
      <c r="AC198"/>
      <c r="AD198"/>
      <c r="AE198"/>
    </row>
    <row r="199" spans="2:31" x14ac:dyDescent="0.35">
      <c r="B199" s="16"/>
      <c r="C199" s="16"/>
      <c r="D199" s="21"/>
      <c r="E199" s="21"/>
      <c r="F199" s="19"/>
      <c r="G199" s="17"/>
      <c r="H199" s="16"/>
      <c r="I199" s="25" t="str">
        <f t="shared" si="2"/>
        <v xml:space="preserve"> </v>
      </c>
      <c r="J199" s="16"/>
      <c r="K199" s="20"/>
      <c r="L199" s="20"/>
      <c r="M199" s="20"/>
      <c r="N199" s="20"/>
      <c r="O199" s="19"/>
      <c r="P199" s="21"/>
      <c r="S199" s="1"/>
      <c r="AB199"/>
      <c r="AC199"/>
      <c r="AD199"/>
      <c r="AE199"/>
    </row>
    <row r="200" spans="2:31" x14ac:dyDescent="0.35">
      <c r="B200" s="16"/>
      <c r="C200" s="16"/>
      <c r="D200" s="21"/>
      <c r="E200" s="21"/>
      <c r="F200" s="19"/>
      <c r="G200" s="17"/>
      <c r="H200" s="16"/>
      <c r="I200" s="25" t="str">
        <f t="shared" si="2"/>
        <v xml:space="preserve"> </v>
      </c>
      <c r="J200" s="16"/>
      <c r="K200" s="20"/>
      <c r="L200" s="20"/>
      <c r="M200" s="20"/>
      <c r="N200" s="20"/>
      <c r="O200" s="19"/>
      <c r="P200" s="21"/>
      <c r="S200" s="1"/>
      <c r="AB200"/>
      <c r="AC200"/>
      <c r="AD200"/>
      <c r="AE200"/>
    </row>
    <row r="201" spans="2:31" x14ac:dyDescent="0.35">
      <c r="B201" s="16"/>
      <c r="C201" s="16"/>
      <c r="D201" s="21"/>
      <c r="E201" s="21"/>
      <c r="F201" s="19"/>
      <c r="G201" s="17"/>
      <c r="H201" s="16"/>
      <c r="I201" s="25" t="str">
        <f t="shared" si="2"/>
        <v xml:space="preserve"> </v>
      </c>
      <c r="J201" s="16"/>
      <c r="K201" s="20"/>
      <c r="L201" s="20"/>
      <c r="M201" s="20"/>
      <c r="N201" s="20"/>
      <c r="O201" s="19"/>
      <c r="P201" s="21"/>
      <c r="S201" s="1"/>
      <c r="AB201"/>
      <c r="AC201"/>
      <c r="AD201"/>
      <c r="AE201"/>
    </row>
    <row r="202" spans="2:31" x14ac:dyDescent="0.35">
      <c r="B202" s="16"/>
      <c r="C202" s="16"/>
      <c r="D202" s="21"/>
      <c r="E202" s="21"/>
      <c r="F202" s="19"/>
      <c r="G202" s="17"/>
      <c r="H202" s="16"/>
      <c r="I202" s="25" t="str">
        <f t="shared" ref="I202:I265" si="3">IF(G202="Pfizer-BioNTech","Pfizer-BioNTech",IF(G202="Moderna","Moderna", IF(G202="Janssen",""," ")))</f>
        <v xml:space="preserve"> </v>
      </c>
      <c r="J202" s="16"/>
      <c r="K202" s="20"/>
      <c r="L202" s="20"/>
      <c r="M202" s="20"/>
      <c r="N202" s="20"/>
      <c r="O202" s="19"/>
      <c r="P202" s="21"/>
      <c r="S202" s="1"/>
      <c r="AB202"/>
      <c r="AC202"/>
      <c r="AD202"/>
      <c r="AE202"/>
    </row>
    <row r="203" spans="2:31" x14ac:dyDescent="0.35">
      <c r="B203" s="16"/>
      <c r="C203" s="16"/>
      <c r="D203" s="21"/>
      <c r="E203" s="21"/>
      <c r="F203" s="19"/>
      <c r="G203" s="17"/>
      <c r="H203" s="16"/>
      <c r="I203" s="25" t="str">
        <f t="shared" si="3"/>
        <v xml:space="preserve"> </v>
      </c>
      <c r="J203" s="16"/>
      <c r="K203" s="20"/>
      <c r="L203" s="20"/>
      <c r="M203" s="20"/>
      <c r="N203" s="20"/>
      <c r="O203" s="19"/>
      <c r="P203" s="21"/>
      <c r="S203" s="1"/>
      <c r="AB203"/>
      <c r="AC203"/>
      <c r="AD203"/>
      <c r="AE203"/>
    </row>
    <row r="204" spans="2:31" x14ac:dyDescent="0.35">
      <c r="B204" s="16"/>
      <c r="C204" s="16"/>
      <c r="D204" s="21"/>
      <c r="E204" s="21"/>
      <c r="F204" s="19"/>
      <c r="G204" s="17"/>
      <c r="H204" s="16"/>
      <c r="I204" s="25" t="str">
        <f t="shared" si="3"/>
        <v xml:space="preserve"> </v>
      </c>
      <c r="J204" s="16"/>
      <c r="K204" s="20"/>
      <c r="L204" s="20"/>
      <c r="M204" s="20"/>
      <c r="N204" s="20"/>
      <c r="O204" s="19"/>
      <c r="P204" s="21"/>
      <c r="S204" s="1"/>
      <c r="AB204"/>
      <c r="AC204"/>
      <c r="AD204"/>
      <c r="AE204"/>
    </row>
    <row r="205" spans="2:31" x14ac:dyDescent="0.35">
      <c r="B205" s="16"/>
      <c r="C205" s="16"/>
      <c r="D205" s="21"/>
      <c r="E205" s="21"/>
      <c r="F205" s="19"/>
      <c r="G205" s="17"/>
      <c r="H205" s="16"/>
      <c r="I205" s="25" t="str">
        <f t="shared" si="3"/>
        <v xml:space="preserve"> </v>
      </c>
      <c r="J205" s="16"/>
      <c r="K205" s="20"/>
      <c r="L205" s="20"/>
      <c r="M205" s="20"/>
      <c r="N205" s="20"/>
      <c r="O205" s="19"/>
      <c r="P205" s="21"/>
      <c r="S205" s="1"/>
      <c r="AB205"/>
      <c r="AC205"/>
      <c r="AD205"/>
      <c r="AE205"/>
    </row>
    <row r="206" spans="2:31" x14ac:dyDescent="0.35">
      <c r="B206" s="16"/>
      <c r="C206" s="16"/>
      <c r="D206" s="21"/>
      <c r="E206" s="21"/>
      <c r="F206" s="19"/>
      <c r="G206" s="17"/>
      <c r="H206" s="16"/>
      <c r="I206" s="25" t="str">
        <f t="shared" si="3"/>
        <v xml:space="preserve"> </v>
      </c>
      <c r="J206" s="16"/>
      <c r="K206" s="20"/>
      <c r="L206" s="20"/>
      <c r="M206" s="20"/>
      <c r="N206" s="20"/>
      <c r="O206" s="19"/>
      <c r="P206" s="21"/>
      <c r="S206" s="1"/>
      <c r="AB206"/>
      <c r="AC206"/>
      <c r="AD206"/>
      <c r="AE206"/>
    </row>
    <row r="207" spans="2:31" x14ac:dyDescent="0.35">
      <c r="B207" s="16"/>
      <c r="C207" s="16"/>
      <c r="D207" s="21"/>
      <c r="E207" s="21"/>
      <c r="F207" s="19"/>
      <c r="G207" s="17"/>
      <c r="H207" s="16"/>
      <c r="I207" s="25" t="str">
        <f t="shared" si="3"/>
        <v xml:space="preserve"> </v>
      </c>
      <c r="J207" s="16"/>
      <c r="K207" s="20"/>
      <c r="L207" s="20"/>
      <c r="M207" s="20"/>
      <c r="N207" s="20"/>
      <c r="O207" s="19"/>
      <c r="P207" s="21"/>
      <c r="S207" s="1"/>
      <c r="AB207"/>
      <c r="AC207"/>
      <c r="AD207"/>
      <c r="AE207"/>
    </row>
    <row r="208" spans="2:31" x14ac:dyDescent="0.35">
      <c r="B208" s="16"/>
      <c r="C208" s="16"/>
      <c r="D208" s="21"/>
      <c r="E208" s="21"/>
      <c r="F208" s="19"/>
      <c r="G208" s="17"/>
      <c r="H208" s="16"/>
      <c r="I208" s="25" t="str">
        <f t="shared" si="3"/>
        <v xml:space="preserve"> </v>
      </c>
      <c r="J208" s="16"/>
      <c r="K208" s="20"/>
      <c r="L208" s="20"/>
      <c r="M208" s="20"/>
      <c r="N208" s="20"/>
      <c r="O208" s="19"/>
      <c r="P208" s="21"/>
      <c r="S208" s="1"/>
      <c r="AB208"/>
      <c r="AC208"/>
      <c r="AD208"/>
      <c r="AE208"/>
    </row>
    <row r="209" spans="2:31" x14ac:dyDescent="0.35">
      <c r="B209" s="16"/>
      <c r="C209" s="16"/>
      <c r="D209" s="21"/>
      <c r="E209" s="21"/>
      <c r="F209" s="19"/>
      <c r="G209" s="17"/>
      <c r="H209" s="16"/>
      <c r="I209" s="25" t="str">
        <f t="shared" si="3"/>
        <v xml:space="preserve"> </v>
      </c>
      <c r="J209" s="16"/>
      <c r="K209" s="20"/>
      <c r="L209" s="20"/>
      <c r="M209" s="20"/>
      <c r="N209" s="20"/>
      <c r="O209" s="19"/>
      <c r="P209" s="21"/>
      <c r="S209" s="1"/>
      <c r="AB209"/>
      <c r="AC209"/>
      <c r="AD209"/>
      <c r="AE209"/>
    </row>
    <row r="210" spans="2:31" x14ac:dyDescent="0.35">
      <c r="B210" s="16"/>
      <c r="C210" s="16"/>
      <c r="D210" s="21"/>
      <c r="E210" s="21"/>
      <c r="F210" s="19"/>
      <c r="G210" s="17"/>
      <c r="H210" s="16"/>
      <c r="I210" s="25" t="str">
        <f t="shared" si="3"/>
        <v xml:space="preserve"> </v>
      </c>
      <c r="J210" s="16"/>
      <c r="K210" s="20"/>
      <c r="L210" s="20"/>
      <c r="M210" s="20"/>
      <c r="N210" s="20"/>
      <c r="O210" s="19"/>
      <c r="P210" s="21"/>
      <c r="S210" s="1"/>
      <c r="AB210"/>
      <c r="AC210"/>
      <c r="AD210"/>
      <c r="AE210"/>
    </row>
    <row r="211" spans="2:31" x14ac:dyDescent="0.35">
      <c r="B211" s="16"/>
      <c r="C211" s="16"/>
      <c r="D211" s="21"/>
      <c r="E211" s="21"/>
      <c r="F211" s="19"/>
      <c r="G211" s="17"/>
      <c r="H211" s="16"/>
      <c r="I211" s="25" t="str">
        <f t="shared" si="3"/>
        <v xml:space="preserve"> </v>
      </c>
      <c r="J211" s="16"/>
      <c r="K211" s="20"/>
      <c r="L211" s="20"/>
      <c r="M211" s="20"/>
      <c r="N211" s="20"/>
      <c r="O211" s="19"/>
      <c r="P211" s="21"/>
      <c r="S211" s="1"/>
      <c r="AB211"/>
      <c r="AC211"/>
      <c r="AD211"/>
      <c r="AE211"/>
    </row>
    <row r="212" spans="2:31" x14ac:dyDescent="0.35">
      <c r="B212" s="16"/>
      <c r="C212" s="16"/>
      <c r="D212" s="21"/>
      <c r="E212" s="21"/>
      <c r="F212" s="19"/>
      <c r="G212" s="17"/>
      <c r="H212" s="16"/>
      <c r="I212" s="25" t="str">
        <f t="shared" si="3"/>
        <v xml:space="preserve"> </v>
      </c>
      <c r="J212" s="16"/>
      <c r="K212" s="20"/>
      <c r="L212" s="20"/>
      <c r="M212" s="20"/>
      <c r="N212" s="20"/>
      <c r="O212" s="19"/>
      <c r="P212" s="21"/>
      <c r="S212" s="1"/>
      <c r="AB212"/>
      <c r="AC212"/>
      <c r="AD212"/>
      <c r="AE212"/>
    </row>
    <row r="213" spans="2:31" x14ac:dyDescent="0.35">
      <c r="B213" s="16"/>
      <c r="C213" s="16"/>
      <c r="D213" s="21"/>
      <c r="E213" s="21"/>
      <c r="F213" s="19"/>
      <c r="G213" s="17"/>
      <c r="H213" s="16"/>
      <c r="I213" s="25" t="str">
        <f t="shared" si="3"/>
        <v xml:space="preserve"> </v>
      </c>
      <c r="J213" s="16"/>
      <c r="K213" s="20"/>
      <c r="L213" s="20"/>
      <c r="M213" s="20"/>
      <c r="N213" s="20"/>
      <c r="O213" s="19"/>
      <c r="P213" s="21"/>
      <c r="S213" s="1"/>
      <c r="AB213"/>
      <c r="AC213"/>
      <c r="AD213"/>
      <c r="AE213"/>
    </row>
    <row r="214" spans="2:31" x14ac:dyDescent="0.35">
      <c r="B214" s="16"/>
      <c r="C214" s="16"/>
      <c r="D214" s="21"/>
      <c r="E214" s="21"/>
      <c r="F214" s="19"/>
      <c r="G214" s="17"/>
      <c r="H214" s="16"/>
      <c r="I214" s="25" t="str">
        <f t="shared" si="3"/>
        <v xml:space="preserve"> </v>
      </c>
      <c r="J214" s="16"/>
      <c r="K214" s="20"/>
      <c r="L214" s="20"/>
      <c r="M214" s="20"/>
      <c r="N214" s="20"/>
      <c r="O214" s="19"/>
      <c r="P214" s="21"/>
      <c r="S214" s="1"/>
      <c r="AB214"/>
      <c r="AC214"/>
      <c r="AD214"/>
      <c r="AE214"/>
    </row>
    <row r="215" spans="2:31" x14ac:dyDescent="0.35">
      <c r="B215" s="16"/>
      <c r="C215" s="16"/>
      <c r="D215" s="21"/>
      <c r="E215" s="21"/>
      <c r="F215" s="19"/>
      <c r="G215" s="17"/>
      <c r="H215" s="16"/>
      <c r="I215" s="25" t="str">
        <f t="shared" si="3"/>
        <v xml:space="preserve"> </v>
      </c>
      <c r="J215" s="16"/>
      <c r="K215" s="20"/>
      <c r="L215" s="20"/>
      <c r="M215" s="20"/>
      <c r="N215" s="20"/>
      <c r="O215" s="19"/>
      <c r="P215" s="21"/>
      <c r="S215" s="1"/>
      <c r="AB215"/>
      <c r="AC215"/>
      <c r="AD215"/>
      <c r="AE215"/>
    </row>
    <row r="216" spans="2:31" x14ac:dyDescent="0.35">
      <c r="B216" s="16"/>
      <c r="C216" s="16"/>
      <c r="D216" s="21"/>
      <c r="E216" s="21"/>
      <c r="F216" s="19"/>
      <c r="G216" s="17"/>
      <c r="H216" s="16"/>
      <c r="I216" s="25" t="str">
        <f t="shared" si="3"/>
        <v xml:space="preserve"> </v>
      </c>
      <c r="J216" s="16"/>
      <c r="K216" s="20"/>
      <c r="L216" s="20"/>
      <c r="M216" s="20"/>
      <c r="N216" s="20"/>
      <c r="O216" s="19"/>
      <c r="P216" s="21"/>
      <c r="S216" s="1"/>
      <c r="AB216"/>
      <c r="AC216"/>
      <c r="AD216"/>
      <c r="AE216"/>
    </row>
    <row r="217" spans="2:31" x14ac:dyDescent="0.35">
      <c r="B217" s="16"/>
      <c r="C217" s="16"/>
      <c r="D217" s="21"/>
      <c r="E217" s="21"/>
      <c r="F217" s="19"/>
      <c r="G217" s="17"/>
      <c r="H217" s="16"/>
      <c r="I217" s="25" t="str">
        <f t="shared" si="3"/>
        <v xml:space="preserve"> </v>
      </c>
      <c r="J217" s="16"/>
      <c r="K217" s="20"/>
      <c r="L217" s="20"/>
      <c r="M217" s="20"/>
      <c r="N217" s="20"/>
      <c r="O217" s="19"/>
      <c r="P217" s="21"/>
      <c r="S217" s="1"/>
      <c r="AB217"/>
      <c r="AC217"/>
      <c r="AD217"/>
      <c r="AE217"/>
    </row>
    <row r="218" spans="2:31" x14ac:dyDescent="0.35">
      <c r="B218" s="16"/>
      <c r="C218" s="16"/>
      <c r="D218" s="21"/>
      <c r="E218" s="21"/>
      <c r="F218" s="19"/>
      <c r="G218" s="17"/>
      <c r="H218" s="16"/>
      <c r="I218" s="25" t="str">
        <f t="shared" si="3"/>
        <v xml:space="preserve"> </v>
      </c>
      <c r="J218" s="16"/>
      <c r="K218" s="20"/>
      <c r="L218" s="20"/>
      <c r="M218" s="20"/>
      <c r="N218" s="20"/>
      <c r="O218" s="19"/>
      <c r="P218" s="21"/>
      <c r="S218" s="1"/>
      <c r="AB218"/>
      <c r="AC218"/>
      <c r="AD218"/>
      <c r="AE218"/>
    </row>
    <row r="219" spans="2:31" x14ac:dyDescent="0.35">
      <c r="B219" s="16"/>
      <c r="C219" s="16"/>
      <c r="D219" s="21"/>
      <c r="E219" s="21"/>
      <c r="F219" s="19"/>
      <c r="G219" s="17"/>
      <c r="H219" s="16"/>
      <c r="I219" s="25" t="str">
        <f t="shared" si="3"/>
        <v xml:space="preserve"> </v>
      </c>
      <c r="J219" s="16"/>
      <c r="K219" s="20"/>
      <c r="L219" s="20"/>
      <c r="M219" s="20"/>
      <c r="N219" s="20"/>
      <c r="O219" s="19"/>
      <c r="P219" s="21"/>
      <c r="S219" s="1"/>
      <c r="AB219"/>
      <c r="AC219"/>
      <c r="AD219"/>
      <c r="AE219"/>
    </row>
    <row r="220" spans="2:31" x14ac:dyDescent="0.35">
      <c r="B220" s="16"/>
      <c r="C220" s="16"/>
      <c r="D220" s="21"/>
      <c r="E220" s="21"/>
      <c r="F220" s="19"/>
      <c r="G220" s="17"/>
      <c r="H220" s="16"/>
      <c r="I220" s="25" t="str">
        <f t="shared" si="3"/>
        <v xml:space="preserve"> </v>
      </c>
      <c r="J220" s="16"/>
      <c r="K220" s="20"/>
      <c r="L220" s="20"/>
      <c r="M220" s="20"/>
      <c r="N220" s="20"/>
      <c r="O220" s="19"/>
      <c r="P220" s="21"/>
      <c r="S220" s="1"/>
      <c r="AB220"/>
      <c r="AC220"/>
      <c r="AD220"/>
      <c r="AE220"/>
    </row>
    <row r="221" spans="2:31" x14ac:dyDescent="0.35">
      <c r="B221" s="16"/>
      <c r="C221" s="16"/>
      <c r="D221" s="21"/>
      <c r="E221" s="21"/>
      <c r="F221" s="19"/>
      <c r="G221" s="17"/>
      <c r="H221" s="16"/>
      <c r="I221" s="25" t="str">
        <f t="shared" si="3"/>
        <v xml:space="preserve"> </v>
      </c>
      <c r="J221" s="16"/>
      <c r="K221" s="20"/>
      <c r="L221" s="20"/>
      <c r="M221" s="20"/>
      <c r="N221" s="20"/>
      <c r="O221" s="19"/>
      <c r="P221" s="21"/>
      <c r="S221" s="1"/>
      <c r="AB221"/>
      <c r="AC221"/>
      <c r="AD221"/>
      <c r="AE221"/>
    </row>
    <row r="222" spans="2:31" x14ac:dyDescent="0.35">
      <c r="B222" s="16"/>
      <c r="C222" s="16"/>
      <c r="D222" s="21"/>
      <c r="E222" s="21"/>
      <c r="F222" s="19"/>
      <c r="G222" s="17"/>
      <c r="H222" s="16"/>
      <c r="I222" s="25" t="str">
        <f t="shared" si="3"/>
        <v xml:space="preserve"> </v>
      </c>
      <c r="J222" s="16"/>
      <c r="K222" s="20"/>
      <c r="L222" s="20"/>
      <c r="M222" s="20"/>
      <c r="N222" s="20"/>
      <c r="O222" s="19"/>
      <c r="P222" s="21"/>
      <c r="S222" s="1"/>
      <c r="AB222"/>
      <c r="AC222"/>
      <c r="AD222"/>
      <c r="AE222"/>
    </row>
    <row r="223" spans="2:31" x14ac:dyDescent="0.35">
      <c r="B223" s="16"/>
      <c r="C223" s="16"/>
      <c r="D223" s="21"/>
      <c r="E223" s="21"/>
      <c r="F223" s="19"/>
      <c r="G223" s="17"/>
      <c r="H223" s="16"/>
      <c r="I223" s="25" t="str">
        <f t="shared" si="3"/>
        <v xml:space="preserve"> </v>
      </c>
      <c r="J223" s="16"/>
      <c r="K223" s="20"/>
      <c r="L223" s="20"/>
      <c r="M223" s="20"/>
      <c r="N223" s="20"/>
      <c r="O223" s="19"/>
      <c r="P223" s="21"/>
      <c r="S223" s="1"/>
      <c r="AB223"/>
      <c r="AC223"/>
      <c r="AD223"/>
      <c r="AE223"/>
    </row>
    <row r="224" spans="2:31" x14ac:dyDescent="0.35">
      <c r="B224" s="16"/>
      <c r="C224" s="16"/>
      <c r="D224" s="21"/>
      <c r="E224" s="21"/>
      <c r="F224" s="19"/>
      <c r="G224" s="17"/>
      <c r="H224" s="16"/>
      <c r="I224" s="25" t="str">
        <f t="shared" si="3"/>
        <v xml:space="preserve"> </v>
      </c>
      <c r="J224" s="16"/>
      <c r="K224" s="20"/>
      <c r="L224" s="20"/>
      <c r="M224" s="20"/>
      <c r="N224" s="20"/>
      <c r="O224" s="19"/>
      <c r="P224" s="21"/>
      <c r="S224" s="1"/>
      <c r="AB224"/>
      <c r="AC224"/>
      <c r="AD224"/>
      <c r="AE224"/>
    </row>
    <row r="225" spans="2:31" x14ac:dyDescent="0.35">
      <c r="B225" s="16"/>
      <c r="C225" s="16"/>
      <c r="D225" s="21"/>
      <c r="E225" s="21"/>
      <c r="F225" s="19"/>
      <c r="G225" s="17"/>
      <c r="H225" s="16"/>
      <c r="I225" s="25" t="str">
        <f t="shared" si="3"/>
        <v xml:space="preserve"> </v>
      </c>
      <c r="J225" s="16"/>
      <c r="K225" s="20"/>
      <c r="L225" s="20"/>
      <c r="M225" s="20"/>
      <c r="N225" s="20"/>
      <c r="O225" s="19"/>
      <c r="P225" s="21"/>
      <c r="S225" s="1"/>
      <c r="AB225"/>
      <c r="AC225"/>
      <c r="AD225"/>
      <c r="AE225"/>
    </row>
    <row r="226" spans="2:31" x14ac:dyDescent="0.35">
      <c r="B226" s="16"/>
      <c r="C226" s="16"/>
      <c r="D226" s="21"/>
      <c r="E226" s="21"/>
      <c r="F226" s="19"/>
      <c r="G226" s="17"/>
      <c r="H226" s="16"/>
      <c r="I226" s="25" t="str">
        <f t="shared" si="3"/>
        <v xml:space="preserve"> </v>
      </c>
      <c r="J226" s="16"/>
      <c r="K226" s="20"/>
      <c r="L226" s="20"/>
      <c r="M226" s="20"/>
      <c r="N226" s="20"/>
      <c r="O226" s="19"/>
      <c r="P226" s="21"/>
      <c r="S226" s="1"/>
      <c r="AB226"/>
      <c r="AC226"/>
      <c r="AD226"/>
      <c r="AE226"/>
    </row>
    <row r="227" spans="2:31" x14ac:dyDescent="0.35">
      <c r="B227" s="16"/>
      <c r="C227" s="16"/>
      <c r="D227" s="21"/>
      <c r="E227" s="21"/>
      <c r="F227" s="19"/>
      <c r="G227" s="17"/>
      <c r="H227" s="16"/>
      <c r="I227" s="25" t="str">
        <f t="shared" si="3"/>
        <v xml:space="preserve"> </v>
      </c>
      <c r="J227" s="16"/>
      <c r="K227" s="20"/>
      <c r="L227" s="20"/>
      <c r="M227" s="20"/>
      <c r="N227" s="20"/>
      <c r="O227" s="19"/>
      <c r="P227" s="21"/>
      <c r="S227" s="1"/>
      <c r="AB227"/>
      <c r="AC227"/>
      <c r="AD227"/>
      <c r="AE227"/>
    </row>
    <row r="228" spans="2:31" x14ac:dyDescent="0.35">
      <c r="B228" s="16"/>
      <c r="C228" s="16"/>
      <c r="D228" s="21"/>
      <c r="E228" s="21"/>
      <c r="F228" s="19"/>
      <c r="G228" s="17"/>
      <c r="H228" s="16"/>
      <c r="I228" s="25" t="str">
        <f t="shared" si="3"/>
        <v xml:space="preserve"> </v>
      </c>
      <c r="J228" s="16"/>
      <c r="K228" s="20"/>
      <c r="L228" s="20"/>
      <c r="M228" s="20"/>
      <c r="N228" s="20"/>
      <c r="O228" s="19"/>
      <c r="P228" s="21"/>
      <c r="S228" s="1"/>
      <c r="AB228"/>
      <c r="AC228"/>
      <c r="AD228"/>
      <c r="AE228"/>
    </row>
    <row r="229" spans="2:31" x14ac:dyDescent="0.35">
      <c r="B229" s="16"/>
      <c r="C229" s="16"/>
      <c r="D229" s="21"/>
      <c r="E229" s="21"/>
      <c r="F229" s="19"/>
      <c r="G229" s="17"/>
      <c r="H229" s="16"/>
      <c r="I229" s="25" t="str">
        <f t="shared" si="3"/>
        <v xml:space="preserve"> </v>
      </c>
      <c r="J229" s="16"/>
      <c r="K229" s="20"/>
      <c r="L229" s="20"/>
      <c r="M229" s="20"/>
      <c r="N229" s="20"/>
      <c r="O229" s="19"/>
      <c r="P229" s="21"/>
      <c r="S229" s="1"/>
      <c r="AB229"/>
      <c r="AC229"/>
      <c r="AD229"/>
      <c r="AE229"/>
    </row>
    <row r="230" spans="2:31" x14ac:dyDescent="0.35">
      <c r="B230" s="16"/>
      <c r="C230" s="16"/>
      <c r="D230" s="21"/>
      <c r="E230" s="21"/>
      <c r="F230" s="19"/>
      <c r="G230" s="17"/>
      <c r="H230" s="16"/>
      <c r="I230" s="25" t="str">
        <f t="shared" si="3"/>
        <v xml:space="preserve"> </v>
      </c>
      <c r="J230" s="16"/>
      <c r="K230" s="20"/>
      <c r="L230" s="20"/>
      <c r="M230" s="20"/>
      <c r="N230" s="20"/>
      <c r="O230" s="19"/>
      <c r="P230" s="21"/>
      <c r="S230" s="1"/>
      <c r="AB230"/>
      <c r="AC230"/>
      <c r="AD230"/>
      <c r="AE230"/>
    </row>
    <row r="231" spans="2:31" x14ac:dyDescent="0.35">
      <c r="B231" s="16"/>
      <c r="C231" s="16"/>
      <c r="D231" s="21"/>
      <c r="E231" s="21"/>
      <c r="F231" s="19"/>
      <c r="G231" s="17"/>
      <c r="H231" s="16"/>
      <c r="I231" s="25" t="str">
        <f t="shared" si="3"/>
        <v xml:space="preserve"> </v>
      </c>
      <c r="J231" s="16"/>
      <c r="K231" s="20"/>
      <c r="L231" s="20"/>
      <c r="M231" s="20"/>
      <c r="N231" s="20"/>
      <c r="O231" s="19"/>
      <c r="P231" s="21"/>
      <c r="S231" s="1"/>
      <c r="AB231"/>
      <c r="AC231"/>
      <c r="AD231"/>
      <c r="AE231"/>
    </row>
    <row r="232" spans="2:31" x14ac:dyDescent="0.35">
      <c r="B232" s="16"/>
      <c r="C232" s="16"/>
      <c r="D232" s="21"/>
      <c r="E232" s="21"/>
      <c r="F232" s="19"/>
      <c r="G232" s="17"/>
      <c r="H232" s="16"/>
      <c r="I232" s="25" t="str">
        <f t="shared" si="3"/>
        <v xml:space="preserve"> </v>
      </c>
      <c r="J232" s="16"/>
      <c r="K232" s="20"/>
      <c r="L232" s="20"/>
      <c r="M232" s="20"/>
      <c r="N232" s="20"/>
      <c r="O232" s="19"/>
      <c r="P232" s="21"/>
      <c r="S232" s="1"/>
      <c r="AB232"/>
      <c r="AC232"/>
      <c r="AD232"/>
      <c r="AE232"/>
    </row>
    <row r="233" spans="2:31" x14ac:dyDescent="0.35">
      <c r="B233" s="16"/>
      <c r="C233" s="16"/>
      <c r="D233" s="21"/>
      <c r="E233" s="21"/>
      <c r="F233" s="19"/>
      <c r="G233" s="17"/>
      <c r="H233" s="16"/>
      <c r="I233" s="25" t="str">
        <f t="shared" si="3"/>
        <v xml:space="preserve"> </v>
      </c>
      <c r="J233" s="16"/>
      <c r="K233" s="20"/>
      <c r="L233" s="20"/>
      <c r="M233" s="20"/>
      <c r="N233" s="20"/>
      <c r="O233" s="19"/>
      <c r="P233" s="21"/>
      <c r="S233" s="1"/>
      <c r="AB233"/>
      <c r="AC233"/>
      <c r="AD233"/>
      <c r="AE233"/>
    </row>
    <row r="234" spans="2:31" x14ac:dyDescent="0.35">
      <c r="B234" s="16"/>
      <c r="C234" s="16"/>
      <c r="D234" s="21"/>
      <c r="E234" s="21"/>
      <c r="F234" s="19"/>
      <c r="G234" s="17"/>
      <c r="H234" s="16"/>
      <c r="I234" s="25" t="str">
        <f t="shared" si="3"/>
        <v xml:space="preserve"> </v>
      </c>
      <c r="J234" s="16"/>
      <c r="K234" s="20"/>
      <c r="L234" s="20"/>
      <c r="M234" s="20"/>
      <c r="N234" s="20"/>
      <c r="O234" s="19"/>
      <c r="P234" s="21"/>
      <c r="S234" s="1"/>
      <c r="AB234"/>
      <c r="AC234"/>
      <c r="AD234"/>
      <c r="AE234"/>
    </row>
    <row r="235" spans="2:31" x14ac:dyDescent="0.35">
      <c r="B235" s="16"/>
      <c r="C235" s="16"/>
      <c r="D235" s="21"/>
      <c r="E235" s="21"/>
      <c r="F235" s="19"/>
      <c r="G235" s="17"/>
      <c r="H235" s="16"/>
      <c r="I235" s="25" t="str">
        <f t="shared" si="3"/>
        <v xml:space="preserve"> </v>
      </c>
      <c r="J235" s="16"/>
      <c r="K235" s="20"/>
      <c r="L235" s="20"/>
      <c r="M235" s="20"/>
      <c r="N235" s="20"/>
      <c r="O235" s="19"/>
      <c r="P235" s="21"/>
      <c r="S235" s="1"/>
      <c r="AB235"/>
      <c r="AC235"/>
      <c r="AD235"/>
      <c r="AE235"/>
    </row>
    <row r="236" spans="2:31" x14ac:dyDescent="0.35">
      <c r="B236" s="16"/>
      <c r="C236" s="16"/>
      <c r="D236" s="21"/>
      <c r="E236" s="21"/>
      <c r="F236" s="19"/>
      <c r="G236" s="17"/>
      <c r="H236" s="16"/>
      <c r="I236" s="25" t="str">
        <f t="shared" si="3"/>
        <v xml:space="preserve"> </v>
      </c>
      <c r="J236" s="16"/>
      <c r="K236" s="20"/>
      <c r="L236" s="20"/>
      <c r="M236" s="20"/>
      <c r="N236" s="20"/>
      <c r="O236" s="19"/>
      <c r="P236" s="21"/>
      <c r="S236" s="1"/>
      <c r="AB236"/>
      <c r="AC236"/>
      <c r="AD236"/>
      <c r="AE236"/>
    </row>
    <row r="237" spans="2:31" x14ac:dyDescent="0.35">
      <c r="B237" s="16"/>
      <c r="C237" s="16"/>
      <c r="D237" s="21"/>
      <c r="E237" s="21"/>
      <c r="F237" s="19"/>
      <c r="G237" s="17"/>
      <c r="H237" s="16"/>
      <c r="I237" s="25" t="str">
        <f t="shared" si="3"/>
        <v xml:space="preserve"> </v>
      </c>
      <c r="J237" s="16"/>
      <c r="K237" s="20"/>
      <c r="L237" s="20"/>
      <c r="M237" s="20"/>
      <c r="N237" s="20"/>
      <c r="O237" s="19"/>
      <c r="P237" s="21"/>
      <c r="S237" s="1"/>
      <c r="AB237"/>
      <c r="AC237"/>
      <c r="AD237"/>
      <c r="AE237"/>
    </row>
    <row r="238" spans="2:31" x14ac:dyDescent="0.35">
      <c r="B238" s="16"/>
      <c r="C238" s="16"/>
      <c r="D238" s="21"/>
      <c r="E238" s="21"/>
      <c r="F238" s="19"/>
      <c r="G238" s="17"/>
      <c r="H238" s="16"/>
      <c r="I238" s="25" t="str">
        <f t="shared" si="3"/>
        <v xml:space="preserve"> </v>
      </c>
      <c r="J238" s="16"/>
      <c r="K238" s="20"/>
      <c r="L238" s="20"/>
      <c r="M238" s="20"/>
      <c r="N238" s="20"/>
      <c r="O238" s="19"/>
      <c r="P238" s="21"/>
      <c r="S238" s="1"/>
      <c r="AB238"/>
      <c r="AC238"/>
      <c r="AD238"/>
      <c r="AE238"/>
    </row>
    <row r="239" spans="2:31" x14ac:dyDescent="0.35">
      <c r="B239" s="16"/>
      <c r="C239" s="16"/>
      <c r="D239" s="21"/>
      <c r="E239" s="21"/>
      <c r="F239" s="19"/>
      <c r="G239" s="17"/>
      <c r="H239" s="16"/>
      <c r="I239" s="25" t="str">
        <f t="shared" si="3"/>
        <v xml:space="preserve"> </v>
      </c>
      <c r="J239" s="16"/>
      <c r="K239" s="20"/>
      <c r="L239" s="20"/>
      <c r="M239" s="20"/>
      <c r="N239" s="20"/>
      <c r="O239" s="19"/>
      <c r="P239" s="21"/>
      <c r="S239" s="1"/>
      <c r="AB239"/>
      <c r="AC239"/>
      <c r="AD239"/>
      <c r="AE239"/>
    </row>
    <row r="240" spans="2:31" x14ac:dyDescent="0.35">
      <c r="B240" s="16"/>
      <c r="C240" s="16"/>
      <c r="D240" s="21"/>
      <c r="E240" s="21"/>
      <c r="F240" s="19"/>
      <c r="G240" s="17"/>
      <c r="H240" s="16"/>
      <c r="I240" s="25" t="str">
        <f t="shared" si="3"/>
        <v xml:space="preserve"> </v>
      </c>
      <c r="J240" s="16"/>
      <c r="K240" s="20"/>
      <c r="L240" s="20"/>
      <c r="M240" s="20"/>
      <c r="N240" s="20"/>
      <c r="O240" s="19"/>
      <c r="P240" s="21"/>
      <c r="S240" s="1"/>
      <c r="AB240"/>
      <c r="AC240"/>
      <c r="AD240"/>
      <c r="AE240"/>
    </row>
    <row r="241" spans="2:31" x14ac:dyDescent="0.35">
      <c r="B241" s="16"/>
      <c r="C241" s="16"/>
      <c r="D241" s="21"/>
      <c r="E241" s="21"/>
      <c r="F241" s="19"/>
      <c r="G241" s="17"/>
      <c r="H241" s="16"/>
      <c r="I241" s="25" t="str">
        <f t="shared" si="3"/>
        <v xml:space="preserve"> </v>
      </c>
      <c r="J241" s="16"/>
      <c r="K241" s="20"/>
      <c r="L241" s="20"/>
      <c r="M241" s="20"/>
      <c r="N241" s="20"/>
      <c r="O241" s="19"/>
      <c r="P241" s="21"/>
      <c r="S241" s="1"/>
      <c r="AB241"/>
      <c r="AC241"/>
      <c r="AD241"/>
      <c r="AE241"/>
    </row>
    <row r="242" spans="2:31" x14ac:dyDescent="0.35">
      <c r="B242" s="16"/>
      <c r="C242" s="16"/>
      <c r="D242" s="21"/>
      <c r="E242" s="21"/>
      <c r="F242" s="19"/>
      <c r="G242" s="17"/>
      <c r="H242" s="16"/>
      <c r="I242" s="25" t="str">
        <f t="shared" si="3"/>
        <v xml:space="preserve"> </v>
      </c>
      <c r="J242" s="16"/>
      <c r="K242" s="20"/>
      <c r="L242" s="20"/>
      <c r="M242" s="20"/>
      <c r="N242" s="20"/>
      <c r="O242" s="19"/>
      <c r="P242" s="21"/>
      <c r="S242" s="1"/>
      <c r="AB242"/>
      <c r="AC242"/>
      <c r="AD242"/>
      <c r="AE242"/>
    </row>
    <row r="243" spans="2:31" x14ac:dyDescent="0.35">
      <c r="B243" s="16"/>
      <c r="C243" s="16"/>
      <c r="D243" s="21"/>
      <c r="E243" s="21"/>
      <c r="F243" s="19"/>
      <c r="G243" s="17"/>
      <c r="H243" s="16"/>
      <c r="I243" s="25" t="str">
        <f t="shared" si="3"/>
        <v xml:space="preserve"> </v>
      </c>
      <c r="J243" s="16"/>
      <c r="K243" s="20"/>
      <c r="L243" s="20"/>
      <c r="M243" s="20"/>
      <c r="N243" s="20"/>
      <c r="O243" s="19"/>
      <c r="P243" s="21"/>
      <c r="S243" s="1"/>
      <c r="AB243"/>
      <c r="AC243"/>
      <c r="AD243"/>
      <c r="AE243"/>
    </row>
    <row r="244" spans="2:31" x14ac:dyDescent="0.35">
      <c r="B244" s="16"/>
      <c r="C244" s="16"/>
      <c r="D244" s="21"/>
      <c r="E244" s="21"/>
      <c r="F244" s="19"/>
      <c r="G244" s="17"/>
      <c r="H244" s="16"/>
      <c r="I244" s="25" t="str">
        <f t="shared" si="3"/>
        <v xml:space="preserve"> </v>
      </c>
      <c r="J244" s="16"/>
      <c r="K244" s="20"/>
      <c r="L244" s="20"/>
      <c r="M244" s="20"/>
      <c r="N244" s="20"/>
      <c r="O244" s="19"/>
      <c r="P244" s="21"/>
      <c r="S244" s="1"/>
      <c r="AB244"/>
      <c r="AC244"/>
      <c r="AD244"/>
      <c r="AE244"/>
    </row>
    <row r="245" spans="2:31" x14ac:dyDescent="0.35">
      <c r="B245" s="16"/>
      <c r="C245" s="16"/>
      <c r="D245" s="21"/>
      <c r="E245" s="21"/>
      <c r="F245" s="19"/>
      <c r="G245" s="17"/>
      <c r="H245" s="16"/>
      <c r="I245" s="25" t="str">
        <f t="shared" si="3"/>
        <v xml:space="preserve"> </v>
      </c>
      <c r="J245" s="16"/>
      <c r="K245" s="20"/>
      <c r="L245" s="20"/>
      <c r="M245" s="20"/>
      <c r="N245" s="20"/>
      <c r="O245" s="19"/>
      <c r="P245" s="21"/>
      <c r="S245" s="1"/>
      <c r="AB245"/>
      <c r="AC245"/>
      <c r="AD245"/>
      <c r="AE245"/>
    </row>
    <row r="246" spans="2:31" x14ac:dyDescent="0.35">
      <c r="B246" s="16"/>
      <c r="C246" s="16"/>
      <c r="D246" s="21"/>
      <c r="E246" s="21"/>
      <c r="F246" s="19"/>
      <c r="G246" s="17"/>
      <c r="H246" s="16"/>
      <c r="I246" s="25" t="str">
        <f t="shared" si="3"/>
        <v xml:space="preserve"> </v>
      </c>
      <c r="J246" s="16"/>
      <c r="K246" s="20"/>
      <c r="L246" s="20"/>
      <c r="M246" s="20"/>
      <c r="N246" s="20"/>
      <c r="O246" s="19"/>
      <c r="P246" s="21"/>
      <c r="S246" s="1"/>
      <c r="AB246"/>
      <c r="AC246"/>
      <c r="AD246"/>
      <c r="AE246"/>
    </row>
    <row r="247" spans="2:31" x14ac:dyDescent="0.35">
      <c r="B247" s="16"/>
      <c r="C247" s="16"/>
      <c r="D247" s="21"/>
      <c r="E247" s="21"/>
      <c r="F247" s="19"/>
      <c r="G247" s="17"/>
      <c r="H247" s="16"/>
      <c r="I247" s="25" t="str">
        <f t="shared" si="3"/>
        <v xml:space="preserve"> </v>
      </c>
      <c r="J247" s="16"/>
      <c r="K247" s="20"/>
      <c r="L247" s="20"/>
      <c r="M247" s="20"/>
      <c r="N247" s="20"/>
      <c r="O247" s="19"/>
      <c r="P247" s="21"/>
      <c r="S247" s="1"/>
      <c r="AB247"/>
      <c r="AC247"/>
      <c r="AD247"/>
      <c r="AE247"/>
    </row>
    <row r="248" spans="2:31" x14ac:dyDescent="0.35">
      <c r="B248" s="16"/>
      <c r="C248" s="16"/>
      <c r="D248" s="21"/>
      <c r="E248" s="21"/>
      <c r="F248" s="19"/>
      <c r="G248" s="17"/>
      <c r="H248" s="16"/>
      <c r="I248" s="25" t="str">
        <f t="shared" si="3"/>
        <v xml:space="preserve"> </v>
      </c>
      <c r="J248" s="16"/>
      <c r="K248" s="20"/>
      <c r="L248" s="20"/>
      <c r="M248" s="20"/>
      <c r="N248" s="20"/>
      <c r="O248" s="19"/>
      <c r="P248" s="21"/>
      <c r="S248" s="1"/>
      <c r="AB248"/>
      <c r="AC248"/>
      <c r="AD248"/>
      <c r="AE248"/>
    </row>
    <row r="249" spans="2:31" x14ac:dyDescent="0.35">
      <c r="B249" s="16"/>
      <c r="C249" s="16"/>
      <c r="D249" s="21"/>
      <c r="E249" s="21"/>
      <c r="F249" s="19"/>
      <c r="G249" s="17"/>
      <c r="H249" s="16"/>
      <c r="I249" s="25" t="str">
        <f t="shared" si="3"/>
        <v xml:space="preserve"> </v>
      </c>
      <c r="J249" s="16"/>
      <c r="K249" s="20"/>
      <c r="L249" s="20"/>
      <c r="M249" s="20"/>
      <c r="N249" s="20"/>
      <c r="O249" s="19"/>
      <c r="P249" s="21"/>
      <c r="S249" s="1"/>
      <c r="AB249"/>
      <c r="AC249"/>
      <c r="AD249"/>
      <c r="AE249"/>
    </row>
    <row r="250" spans="2:31" x14ac:dyDescent="0.35">
      <c r="B250" s="16"/>
      <c r="C250" s="16"/>
      <c r="D250" s="21"/>
      <c r="E250" s="21"/>
      <c r="F250" s="19"/>
      <c r="G250" s="17"/>
      <c r="H250" s="16"/>
      <c r="I250" s="25" t="str">
        <f t="shared" si="3"/>
        <v xml:space="preserve"> </v>
      </c>
      <c r="J250" s="16"/>
      <c r="K250" s="20"/>
      <c r="L250" s="20"/>
      <c r="M250" s="20"/>
      <c r="N250" s="20"/>
      <c r="O250" s="19"/>
      <c r="P250" s="21"/>
      <c r="S250" s="1"/>
      <c r="AB250"/>
      <c r="AC250"/>
      <c r="AD250"/>
      <c r="AE250"/>
    </row>
    <row r="251" spans="2:31" x14ac:dyDescent="0.35">
      <c r="B251" s="16"/>
      <c r="C251" s="16"/>
      <c r="D251" s="21"/>
      <c r="E251" s="21"/>
      <c r="F251" s="19"/>
      <c r="G251" s="17"/>
      <c r="H251" s="16"/>
      <c r="I251" s="25" t="str">
        <f t="shared" si="3"/>
        <v xml:space="preserve"> </v>
      </c>
      <c r="J251" s="16"/>
      <c r="K251" s="20"/>
      <c r="L251" s="20"/>
      <c r="M251" s="20"/>
      <c r="N251" s="20"/>
      <c r="O251" s="19"/>
      <c r="P251" s="21"/>
      <c r="S251" s="1"/>
      <c r="AB251"/>
      <c r="AC251"/>
      <c r="AD251"/>
      <c r="AE251"/>
    </row>
    <row r="252" spans="2:31" x14ac:dyDescent="0.35">
      <c r="B252" s="16"/>
      <c r="C252" s="16"/>
      <c r="D252" s="21"/>
      <c r="E252" s="21"/>
      <c r="F252" s="19"/>
      <c r="G252" s="17"/>
      <c r="H252" s="16"/>
      <c r="I252" s="25" t="str">
        <f t="shared" si="3"/>
        <v xml:space="preserve"> </v>
      </c>
      <c r="J252" s="16"/>
      <c r="K252" s="20"/>
      <c r="L252" s="20"/>
      <c r="M252" s="20"/>
      <c r="N252" s="20"/>
      <c r="O252" s="19"/>
      <c r="P252" s="21"/>
      <c r="S252" s="1"/>
      <c r="AB252"/>
      <c r="AC252"/>
      <c r="AD252"/>
      <c r="AE252"/>
    </row>
    <row r="253" spans="2:31" x14ac:dyDescent="0.35">
      <c r="B253" s="16"/>
      <c r="C253" s="16"/>
      <c r="D253" s="21"/>
      <c r="E253" s="21"/>
      <c r="F253" s="19"/>
      <c r="G253" s="17"/>
      <c r="H253" s="16"/>
      <c r="I253" s="25" t="str">
        <f t="shared" si="3"/>
        <v xml:space="preserve"> </v>
      </c>
      <c r="J253" s="16"/>
      <c r="K253" s="20"/>
      <c r="L253" s="20"/>
      <c r="M253" s="20"/>
      <c r="N253" s="20"/>
      <c r="O253" s="19"/>
      <c r="P253" s="21"/>
      <c r="S253" s="1"/>
      <c r="AB253"/>
      <c r="AC253"/>
      <c r="AD253"/>
      <c r="AE253"/>
    </row>
    <row r="254" spans="2:31" x14ac:dyDescent="0.35">
      <c r="B254" s="16"/>
      <c r="C254" s="16"/>
      <c r="D254" s="21"/>
      <c r="E254" s="21"/>
      <c r="F254" s="19"/>
      <c r="G254" s="17"/>
      <c r="H254" s="16"/>
      <c r="I254" s="25" t="str">
        <f t="shared" si="3"/>
        <v xml:space="preserve"> </v>
      </c>
      <c r="J254" s="16"/>
      <c r="K254" s="20"/>
      <c r="L254" s="20"/>
      <c r="M254" s="20"/>
      <c r="N254" s="20"/>
      <c r="O254" s="19"/>
      <c r="P254" s="21"/>
      <c r="S254" s="1"/>
      <c r="AB254"/>
      <c r="AC254"/>
      <c r="AD254"/>
      <c r="AE254"/>
    </row>
    <row r="255" spans="2:31" x14ac:dyDescent="0.35">
      <c r="B255" s="16"/>
      <c r="C255" s="16"/>
      <c r="D255" s="21"/>
      <c r="E255" s="21"/>
      <c r="F255" s="19"/>
      <c r="G255" s="17"/>
      <c r="H255" s="16"/>
      <c r="I255" s="25" t="str">
        <f t="shared" si="3"/>
        <v xml:space="preserve"> </v>
      </c>
      <c r="J255" s="16"/>
      <c r="K255" s="20"/>
      <c r="L255" s="20"/>
      <c r="M255" s="20"/>
      <c r="N255" s="20"/>
      <c r="O255" s="19"/>
      <c r="P255" s="21"/>
      <c r="S255" s="1"/>
      <c r="AB255"/>
      <c r="AC255"/>
      <c r="AD255"/>
      <c r="AE255"/>
    </row>
    <row r="256" spans="2:31" x14ac:dyDescent="0.35">
      <c r="B256" s="16"/>
      <c r="C256" s="16"/>
      <c r="D256" s="21"/>
      <c r="E256" s="21"/>
      <c r="F256" s="19"/>
      <c r="G256" s="17"/>
      <c r="H256" s="16"/>
      <c r="I256" s="25" t="str">
        <f t="shared" si="3"/>
        <v xml:space="preserve"> </v>
      </c>
      <c r="J256" s="16"/>
      <c r="K256" s="20"/>
      <c r="L256" s="20"/>
      <c r="M256" s="20"/>
      <c r="N256" s="20"/>
      <c r="O256" s="19"/>
      <c r="P256" s="21"/>
      <c r="S256" s="1"/>
      <c r="AB256"/>
      <c r="AC256"/>
      <c r="AD256"/>
      <c r="AE256"/>
    </row>
    <row r="257" spans="2:31" x14ac:dyDescent="0.35">
      <c r="B257" s="16"/>
      <c r="C257" s="16"/>
      <c r="D257" s="21"/>
      <c r="E257" s="21"/>
      <c r="F257" s="19"/>
      <c r="G257" s="17"/>
      <c r="H257" s="16"/>
      <c r="I257" s="25" t="str">
        <f t="shared" si="3"/>
        <v xml:space="preserve"> </v>
      </c>
      <c r="J257" s="16"/>
      <c r="K257" s="20"/>
      <c r="L257" s="20"/>
      <c r="M257" s="20"/>
      <c r="N257" s="20"/>
      <c r="O257" s="19"/>
      <c r="P257" s="21"/>
      <c r="S257" s="1"/>
      <c r="AB257"/>
      <c r="AC257"/>
      <c r="AD257"/>
      <c r="AE257"/>
    </row>
    <row r="258" spans="2:31" x14ac:dyDescent="0.35">
      <c r="B258" s="16"/>
      <c r="C258" s="16"/>
      <c r="D258" s="21"/>
      <c r="E258" s="21"/>
      <c r="F258" s="19"/>
      <c r="G258" s="17"/>
      <c r="H258" s="16"/>
      <c r="I258" s="25" t="str">
        <f t="shared" si="3"/>
        <v xml:space="preserve"> </v>
      </c>
      <c r="J258" s="16"/>
      <c r="K258" s="20"/>
      <c r="L258" s="20"/>
      <c r="M258" s="20"/>
      <c r="N258" s="20"/>
      <c r="O258" s="19"/>
      <c r="P258" s="21"/>
      <c r="S258" s="1"/>
      <c r="AB258"/>
      <c r="AC258"/>
      <c r="AD258"/>
      <c r="AE258"/>
    </row>
    <row r="259" spans="2:31" x14ac:dyDescent="0.35">
      <c r="B259" s="16"/>
      <c r="C259" s="16"/>
      <c r="D259" s="21"/>
      <c r="E259" s="21"/>
      <c r="F259" s="19"/>
      <c r="G259" s="17"/>
      <c r="H259" s="16"/>
      <c r="I259" s="25" t="str">
        <f t="shared" si="3"/>
        <v xml:space="preserve"> </v>
      </c>
      <c r="J259" s="16"/>
      <c r="K259" s="20"/>
      <c r="L259" s="20"/>
      <c r="M259" s="20"/>
      <c r="N259" s="20"/>
      <c r="O259" s="19"/>
      <c r="P259" s="21"/>
      <c r="S259" s="1"/>
      <c r="AB259"/>
      <c r="AC259"/>
      <c r="AD259"/>
      <c r="AE259"/>
    </row>
    <row r="260" spans="2:31" x14ac:dyDescent="0.35">
      <c r="B260" s="16"/>
      <c r="C260" s="16"/>
      <c r="D260" s="21"/>
      <c r="E260" s="21"/>
      <c r="F260" s="19"/>
      <c r="G260" s="17"/>
      <c r="H260" s="16"/>
      <c r="I260" s="25" t="str">
        <f t="shared" si="3"/>
        <v xml:space="preserve"> </v>
      </c>
      <c r="J260" s="16"/>
      <c r="K260" s="20"/>
      <c r="L260" s="20"/>
      <c r="M260" s="20"/>
      <c r="N260" s="20"/>
      <c r="O260" s="19"/>
      <c r="P260" s="21"/>
      <c r="S260" s="1"/>
      <c r="AB260"/>
      <c r="AC260"/>
      <c r="AD260"/>
      <c r="AE260"/>
    </row>
    <row r="261" spans="2:31" x14ac:dyDescent="0.35">
      <c r="B261" s="16"/>
      <c r="C261" s="16"/>
      <c r="D261" s="21"/>
      <c r="E261" s="21"/>
      <c r="F261" s="19"/>
      <c r="G261" s="17"/>
      <c r="H261" s="16"/>
      <c r="I261" s="25" t="str">
        <f t="shared" si="3"/>
        <v xml:space="preserve"> </v>
      </c>
      <c r="J261" s="16"/>
      <c r="K261" s="20"/>
      <c r="L261" s="20"/>
      <c r="M261" s="20"/>
      <c r="N261" s="20"/>
      <c r="O261" s="19"/>
      <c r="P261" s="21"/>
      <c r="S261" s="1"/>
      <c r="AB261"/>
      <c r="AC261"/>
      <c r="AD261"/>
      <c r="AE261"/>
    </row>
    <row r="262" spans="2:31" x14ac:dyDescent="0.35">
      <c r="B262" s="16"/>
      <c r="C262" s="16"/>
      <c r="D262" s="21"/>
      <c r="E262" s="21"/>
      <c r="F262" s="19"/>
      <c r="G262" s="17"/>
      <c r="H262" s="16"/>
      <c r="I262" s="25" t="str">
        <f t="shared" si="3"/>
        <v xml:space="preserve"> </v>
      </c>
      <c r="J262" s="16"/>
      <c r="K262" s="20"/>
      <c r="L262" s="20"/>
      <c r="M262" s="20"/>
      <c r="N262" s="20"/>
      <c r="O262" s="19"/>
      <c r="P262" s="21"/>
      <c r="S262" s="1"/>
      <c r="AB262"/>
      <c r="AC262"/>
      <c r="AD262"/>
      <c r="AE262"/>
    </row>
    <row r="263" spans="2:31" x14ac:dyDescent="0.35">
      <c r="B263" s="16"/>
      <c r="C263" s="16"/>
      <c r="D263" s="21"/>
      <c r="E263" s="21"/>
      <c r="F263" s="19"/>
      <c r="G263" s="17"/>
      <c r="H263" s="16"/>
      <c r="I263" s="25" t="str">
        <f t="shared" si="3"/>
        <v xml:space="preserve"> </v>
      </c>
      <c r="J263" s="16"/>
      <c r="K263" s="20"/>
      <c r="L263" s="20"/>
      <c r="M263" s="20"/>
      <c r="N263" s="20"/>
      <c r="O263" s="19"/>
      <c r="P263" s="21"/>
      <c r="S263" s="1"/>
      <c r="AB263"/>
      <c r="AC263"/>
      <c r="AD263"/>
      <c r="AE263"/>
    </row>
    <row r="264" spans="2:31" x14ac:dyDescent="0.35">
      <c r="B264" s="16"/>
      <c r="C264" s="16"/>
      <c r="D264" s="21"/>
      <c r="E264" s="21"/>
      <c r="F264" s="19"/>
      <c r="G264" s="17"/>
      <c r="H264" s="16"/>
      <c r="I264" s="25" t="str">
        <f t="shared" si="3"/>
        <v xml:space="preserve"> </v>
      </c>
      <c r="J264" s="16"/>
      <c r="K264" s="20"/>
      <c r="L264" s="20"/>
      <c r="M264" s="20"/>
      <c r="N264" s="20"/>
      <c r="O264" s="19"/>
      <c r="P264" s="21"/>
      <c r="S264" s="1"/>
      <c r="AB264"/>
      <c r="AC264"/>
      <c r="AD264"/>
      <c r="AE264"/>
    </row>
    <row r="265" spans="2:31" x14ac:dyDescent="0.35">
      <c r="B265" s="16"/>
      <c r="C265" s="16"/>
      <c r="D265" s="21"/>
      <c r="E265" s="21"/>
      <c r="F265" s="19"/>
      <c r="G265" s="17"/>
      <c r="H265" s="16"/>
      <c r="I265" s="25" t="str">
        <f t="shared" si="3"/>
        <v xml:space="preserve"> </v>
      </c>
      <c r="J265" s="16"/>
      <c r="K265" s="20"/>
      <c r="L265" s="20"/>
      <c r="M265" s="20"/>
      <c r="N265" s="20"/>
      <c r="O265" s="19"/>
      <c r="P265" s="21"/>
      <c r="S265" s="1"/>
      <c r="AB265"/>
      <c r="AC265"/>
      <c r="AD265"/>
      <c r="AE265"/>
    </row>
    <row r="266" spans="2:31" x14ac:dyDescent="0.35">
      <c r="B266" s="16"/>
      <c r="C266" s="16"/>
      <c r="D266" s="21"/>
      <c r="E266" s="21"/>
      <c r="F266" s="19"/>
      <c r="G266" s="17"/>
      <c r="H266" s="16"/>
      <c r="I266" s="25" t="str">
        <f t="shared" ref="I266:I329" si="4">IF(G266="Pfizer-BioNTech","Pfizer-BioNTech",IF(G266="Moderna","Moderna", IF(G266="Janssen",""," ")))</f>
        <v xml:space="preserve"> </v>
      </c>
      <c r="J266" s="16"/>
      <c r="K266" s="20"/>
      <c r="L266" s="20"/>
      <c r="M266" s="20"/>
      <c r="N266" s="20"/>
      <c r="O266" s="19"/>
      <c r="P266" s="21"/>
      <c r="S266" s="1"/>
      <c r="AB266"/>
      <c r="AC266"/>
      <c r="AD266"/>
      <c r="AE266"/>
    </row>
    <row r="267" spans="2:31" x14ac:dyDescent="0.35">
      <c r="B267" s="16"/>
      <c r="C267" s="16"/>
      <c r="D267" s="21"/>
      <c r="E267" s="21"/>
      <c r="F267" s="19"/>
      <c r="G267" s="17"/>
      <c r="H267" s="16"/>
      <c r="I267" s="25" t="str">
        <f t="shared" si="4"/>
        <v xml:space="preserve"> </v>
      </c>
      <c r="J267" s="16"/>
      <c r="K267" s="20"/>
      <c r="L267" s="20"/>
      <c r="M267" s="20"/>
      <c r="N267" s="20"/>
      <c r="O267" s="19"/>
      <c r="P267" s="21"/>
      <c r="S267" s="1"/>
      <c r="AB267"/>
      <c r="AC267"/>
      <c r="AD267"/>
      <c r="AE267"/>
    </row>
    <row r="268" spans="2:31" x14ac:dyDescent="0.35">
      <c r="B268" s="16"/>
      <c r="C268" s="16"/>
      <c r="D268" s="21"/>
      <c r="E268" s="21"/>
      <c r="F268" s="19"/>
      <c r="G268" s="17"/>
      <c r="H268" s="16"/>
      <c r="I268" s="25" t="str">
        <f t="shared" si="4"/>
        <v xml:space="preserve"> </v>
      </c>
      <c r="J268" s="16"/>
      <c r="K268" s="20"/>
      <c r="L268" s="20"/>
      <c r="M268" s="20"/>
      <c r="N268" s="20"/>
      <c r="O268" s="19"/>
      <c r="P268" s="21"/>
      <c r="S268" s="1"/>
      <c r="AB268"/>
      <c r="AC268"/>
      <c r="AD268"/>
      <c r="AE268"/>
    </row>
    <row r="269" spans="2:31" x14ac:dyDescent="0.35">
      <c r="B269" s="16"/>
      <c r="C269" s="16"/>
      <c r="D269" s="21"/>
      <c r="E269" s="21"/>
      <c r="F269" s="19"/>
      <c r="G269" s="17"/>
      <c r="H269" s="16"/>
      <c r="I269" s="25" t="str">
        <f t="shared" si="4"/>
        <v xml:space="preserve"> </v>
      </c>
      <c r="J269" s="16"/>
      <c r="K269" s="20"/>
      <c r="L269" s="20"/>
      <c r="M269" s="20"/>
      <c r="N269" s="20"/>
      <c r="O269" s="19"/>
      <c r="P269" s="21"/>
      <c r="S269" s="1"/>
      <c r="AB269"/>
      <c r="AC269"/>
      <c r="AD269"/>
      <c r="AE269"/>
    </row>
    <row r="270" spans="2:31" x14ac:dyDescent="0.35">
      <c r="B270" s="16"/>
      <c r="C270" s="16"/>
      <c r="D270" s="21"/>
      <c r="E270" s="21"/>
      <c r="F270" s="19"/>
      <c r="G270" s="17"/>
      <c r="H270" s="16"/>
      <c r="I270" s="25" t="str">
        <f t="shared" si="4"/>
        <v xml:space="preserve"> </v>
      </c>
      <c r="J270" s="16"/>
      <c r="K270" s="20"/>
      <c r="L270" s="20"/>
      <c r="M270" s="20"/>
      <c r="N270" s="20"/>
      <c r="O270" s="19"/>
      <c r="P270" s="21"/>
      <c r="S270" s="1"/>
      <c r="AB270"/>
      <c r="AC270"/>
      <c r="AD270"/>
      <c r="AE270"/>
    </row>
    <row r="271" spans="2:31" x14ac:dyDescent="0.35">
      <c r="B271" s="16"/>
      <c r="C271" s="16"/>
      <c r="D271" s="21"/>
      <c r="E271" s="21"/>
      <c r="F271" s="19"/>
      <c r="G271" s="17"/>
      <c r="H271" s="16"/>
      <c r="I271" s="25" t="str">
        <f t="shared" si="4"/>
        <v xml:space="preserve"> </v>
      </c>
      <c r="J271" s="16"/>
      <c r="K271" s="20"/>
      <c r="L271" s="20"/>
      <c r="M271" s="20"/>
      <c r="N271" s="20"/>
      <c r="O271" s="19"/>
      <c r="P271" s="21"/>
      <c r="S271" s="1"/>
      <c r="AB271"/>
      <c r="AC271"/>
      <c r="AD271"/>
      <c r="AE271"/>
    </row>
    <row r="272" spans="2:31" x14ac:dyDescent="0.35">
      <c r="B272" s="16"/>
      <c r="C272" s="16"/>
      <c r="D272" s="21"/>
      <c r="E272" s="21"/>
      <c r="F272" s="19"/>
      <c r="G272" s="17"/>
      <c r="H272" s="16"/>
      <c r="I272" s="25" t="str">
        <f t="shared" si="4"/>
        <v xml:space="preserve"> </v>
      </c>
      <c r="J272" s="16"/>
      <c r="K272" s="20"/>
      <c r="L272" s="20"/>
      <c r="M272" s="20"/>
      <c r="N272" s="20"/>
      <c r="O272" s="19"/>
      <c r="P272" s="21"/>
      <c r="S272" s="1"/>
      <c r="AB272"/>
      <c r="AC272"/>
      <c r="AD272"/>
      <c r="AE272"/>
    </row>
    <row r="273" spans="2:31" x14ac:dyDescent="0.35">
      <c r="B273" s="16"/>
      <c r="C273" s="16"/>
      <c r="D273" s="21"/>
      <c r="E273" s="21"/>
      <c r="F273" s="19"/>
      <c r="G273" s="17"/>
      <c r="H273" s="16"/>
      <c r="I273" s="25" t="str">
        <f t="shared" si="4"/>
        <v xml:space="preserve"> </v>
      </c>
      <c r="J273" s="16"/>
      <c r="K273" s="20"/>
      <c r="L273" s="20"/>
      <c r="M273" s="20"/>
      <c r="N273" s="20"/>
      <c r="O273" s="19"/>
      <c r="P273" s="21"/>
      <c r="S273" s="1"/>
      <c r="AB273"/>
      <c r="AC273"/>
      <c r="AD273"/>
      <c r="AE273"/>
    </row>
    <row r="274" spans="2:31" x14ac:dyDescent="0.35">
      <c r="B274" s="16"/>
      <c r="C274" s="16"/>
      <c r="D274" s="21"/>
      <c r="E274" s="21"/>
      <c r="F274" s="19"/>
      <c r="G274" s="17"/>
      <c r="H274" s="16"/>
      <c r="I274" s="25" t="str">
        <f t="shared" si="4"/>
        <v xml:space="preserve"> </v>
      </c>
      <c r="J274" s="16"/>
      <c r="K274" s="20"/>
      <c r="L274" s="20"/>
      <c r="M274" s="20"/>
      <c r="N274" s="20"/>
      <c r="O274" s="19"/>
      <c r="P274" s="21"/>
      <c r="S274" s="1"/>
      <c r="AB274"/>
      <c r="AC274"/>
      <c r="AD274"/>
      <c r="AE274"/>
    </row>
    <row r="275" spans="2:31" x14ac:dyDescent="0.35">
      <c r="B275" s="16"/>
      <c r="C275" s="16"/>
      <c r="D275" s="21"/>
      <c r="E275" s="21"/>
      <c r="F275" s="19"/>
      <c r="G275" s="17"/>
      <c r="H275" s="16"/>
      <c r="I275" s="25" t="str">
        <f t="shared" si="4"/>
        <v xml:space="preserve"> </v>
      </c>
      <c r="J275" s="16"/>
      <c r="K275" s="20"/>
      <c r="L275" s="20"/>
      <c r="M275" s="20"/>
      <c r="N275" s="20"/>
      <c r="O275" s="19"/>
      <c r="P275" s="21"/>
      <c r="S275" s="1"/>
      <c r="AB275"/>
      <c r="AC275"/>
      <c r="AD275"/>
      <c r="AE275"/>
    </row>
    <row r="276" spans="2:31" x14ac:dyDescent="0.35">
      <c r="B276" s="16"/>
      <c r="C276" s="16"/>
      <c r="D276" s="21"/>
      <c r="E276" s="21"/>
      <c r="F276" s="19"/>
      <c r="G276" s="17"/>
      <c r="H276" s="16"/>
      <c r="I276" s="25" t="str">
        <f t="shared" si="4"/>
        <v xml:space="preserve"> </v>
      </c>
      <c r="J276" s="16"/>
      <c r="K276" s="20"/>
      <c r="L276" s="20"/>
      <c r="M276" s="20"/>
      <c r="N276" s="20"/>
      <c r="O276" s="19"/>
      <c r="P276" s="21"/>
      <c r="S276" s="1"/>
      <c r="AB276"/>
      <c r="AC276"/>
      <c r="AD276"/>
      <c r="AE276"/>
    </row>
    <row r="277" spans="2:31" x14ac:dyDescent="0.35">
      <c r="B277" s="16"/>
      <c r="C277" s="16"/>
      <c r="D277" s="21"/>
      <c r="E277" s="21"/>
      <c r="F277" s="19"/>
      <c r="G277" s="17"/>
      <c r="H277" s="16"/>
      <c r="I277" s="25" t="str">
        <f t="shared" si="4"/>
        <v xml:space="preserve"> </v>
      </c>
      <c r="J277" s="16"/>
      <c r="K277" s="20"/>
      <c r="L277" s="20"/>
      <c r="M277" s="20"/>
      <c r="N277" s="20"/>
      <c r="O277" s="19"/>
      <c r="P277" s="21"/>
      <c r="S277" s="1"/>
      <c r="AB277"/>
      <c r="AC277"/>
      <c r="AD277"/>
      <c r="AE277"/>
    </row>
    <row r="278" spans="2:31" x14ac:dyDescent="0.35">
      <c r="B278" s="16"/>
      <c r="C278" s="16"/>
      <c r="D278" s="21"/>
      <c r="E278" s="21"/>
      <c r="F278" s="19"/>
      <c r="G278" s="17"/>
      <c r="H278" s="16"/>
      <c r="I278" s="25" t="str">
        <f t="shared" si="4"/>
        <v xml:space="preserve"> </v>
      </c>
      <c r="J278" s="16"/>
      <c r="K278" s="20"/>
      <c r="L278" s="20"/>
      <c r="M278" s="20"/>
      <c r="N278" s="20"/>
      <c r="O278" s="19"/>
      <c r="P278" s="21"/>
      <c r="S278" s="1"/>
      <c r="AB278"/>
      <c r="AC278"/>
      <c r="AD278"/>
      <c r="AE278"/>
    </row>
    <row r="279" spans="2:31" x14ac:dyDescent="0.35">
      <c r="B279" s="16"/>
      <c r="C279" s="16"/>
      <c r="D279" s="21"/>
      <c r="E279" s="21"/>
      <c r="F279" s="19"/>
      <c r="G279" s="17"/>
      <c r="H279" s="16"/>
      <c r="I279" s="25" t="str">
        <f t="shared" si="4"/>
        <v xml:space="preserve"> </v>
      </c>
      <c r="J279" s="16"/>
      <c r="K279" s="20"/>
      <c r="L279" s="20"/>
      <c r="M279" s="20"/>
      <c r="N279" s="20"/>
      <c r="O279" s="19"/>
      <c r="P279" s="21"/>
      <c r="S279" s="1"/>
      <c r="AB279"/>
      <c r="AC279"/>
      <c r="AD279"/>
      <c r="AE279"/>
    </row>
    <row r="280" spans="2:31" x14ac:dyDescent="0.35">
      <c r="B280" s="16"/>
      <c r="C280" s="16"/>
      <c r="D280" s="21"/>
      <c r="E280" s="21"/>
      <c r="F280" s="19"/>
      <c r="G280" s="17"/>
      <c r="H280" s="16"/>
      <c r="I280" s="25" t="str">
        <f t="shared" si="4"/>
        <v xml:space="preserve"> </v>
      </c>
      <c r="J280" s="16"/>
      <c r="K280" s="20"/>
      <c r="L280" s="20"/>
      <c r="M280" s="20"/>
      <c r="N280" s="20"/>
      <c r="O280" s="19"/>
      <c r="P280" s="21"/>
      <c r="S280" s="1"/>
      <c r="AB280"/>
      <c r="AC280"/>
      <c r="AD280"/>
      <c r="AE280"/>
    </row>
    <row r="281" spans="2:31" x14ac:dyDescent="0.35">
      <c r="B281" s="16"/>
      <c r="C281" s="16"/>
      <c r="D281" s="21"/>
      <c r="E281" s="21"/>
      <c r="F281" s="19"/>
      <c r="G281" s="17"/>
      <c r="H281" s="16"/>
      <c r="I281" s="25" t="str">
        <f t="shared" si="4"/>
        <v xml:space="preserve"> </v>
      </c>
      <c r="J281" s="16"/>
      <c r="K281" s="20"/>
      <c r="L281" s="20"/>
      <c r="M281" s="20"/>
      <c r="N281" s="20"/>
      <c r="O281" s="19"/>
      <c r="P281" s="21"/>
      <c r="S281" s="1"/>
      <c r="AB281"/>
      <c r="AC281"/>
      <c r="AD281"/>
      <c r="AE281"/>
    </row>
    <row r="282" spans="2:31" x14ac:dyDescent="0.35">
      <c r="B282" s="16"/>
      <c r="C282" s="16"/>
      <c r="D282" s="21"/>
      <c r="E282" s="21"/>
      <c r="F282" s="19"/>
      <c r="G282" s="17"/>
      <c r="H282" s="16"/>
      <c r="I282" s="25" t="str">
        <f t="shared" si="4"/>
        <v xml:space="preserve"> </v>
      </c>
      <c r="J282" s="16"/>
      <c r="K282" s="20"/>
      <c r="L282" s="20"/>
      <c r="M282" s="20"/>
      <c r="N282" s="20"/>
      <c r="O282" s="19"/>
      <c r="P282" s="21"/>
      <c r="S282" s="1"/>
      <c r="AB282"/>
      <c r="AC282"/>
      <c r="AD282"/>
      <c r="AE282"/>
    </row>
    <row r="283" spans="2:31" x14ac:dyDescent="0.35">
      <c r="B283" s="16"/>
      <c r="C283" s="16"/>
      <c r="D283" s="21"/>
      <c r="E283" s="21"/>
      <c r="F283" s="19"/>
      <c r="G283" s="17"/>
      <c r="H283" s="16"/>
      <c r="I283" s="25" t="str">
        <f t="shared" si="4"/>
        <v xml:space="preserve"> </v>
      </c>
      <c r="J283" s="16"/>
      <c r="K283" s="20"/>
      <c r="L283" s="20"/>
      <c r="M283" s="20"/>
      <c r="N283" s="20"/>
      <c r="O283" s="19"/>
      <c r="P283" s="21"/>
      <c r="S283" s="1"/>
      <c r="AB283"/>
      <c r="AC283"/>
      <c r="AD283"/>
      <c r="AE283"/>
    </row>
    <row r="284" spans="2:31" x14ac:dyDescent="0.35">
      <c r="B284" s="16"/>
      <c r="C284" s="16"/>
      <c r="D284" s="21"/>
      <c r="E284" s="21"/>
      <c r="F284" s="19"/>
      <c r="G284" s="17"/>
      <c r="H284" s="16"/>
      <c r="I284" s="25" t="str">
        <f t="shared" si="4"/>
        <v xml:space="preserve"> </v>
      </c>
      <c r="J284" s="16"/>
      <c r="K284" s="20"/>
      <c r="L284" s="20"/>
      <c r="M284" s="20"/>
      <c r="N284" s="20"/>
      <c r="O284" s="19"/>
      <c r="P284" s="21"/>
      <c r="S284" s="1"/>
      <c r="AB284"/>
      <c r="AC284"/>
      <c r="AD284"/>
      <c r="AE284"/>
    </row>
    <row r="285" spans="2:31" x14ac:dyDescent="0.35">
      <c r="B285" s="16"/>
      <c r="C285" s="16"/>
      <c r="D285" s="21"/>
      <c r="E285" s="21"/>
      <c r="F285" s="19"/>
      <c r="G285" s="17"/>
      <c r="H285" s="16"/>
      <c r="I285" s="25" t="str">
        <f t="shared" si="4"/>
        <v xml:space="preserve"> </v>
      </c>
      <c r="J285" s="16"/>
      <c r="K285" s="20"/>
      <c r="L285" s="20"/>
      <c r="M285" s="20"/>
      <c r="N285" s="20"/>
      <c r="O285" s="19"/>
      <c r="P285" s="21"/>
      <c r="S285" s="1"/>
      <c r="AB285"/>
      <c r="AC285"/>
      <c r="AD285"/>
      <c r="AE285"/>
    </row>
    <row r="286" spans="2:31" x14ac:dyDescent="0.35">
      <c r="B286" s="16"/>
      <c r="C286" s="16"/>
      <c r="D286" s="21"/>
      <c r="E286" s="21"/>
      <c r="F286" s="19"/>
      <c r="G286" s="17"/>
      <c r="H286" s="16"/>
      <c r="I286" s="25" t="str">
        <f t="shared" si="4"/>
        <v xml:space="preserve"> </v>
      </c>
      <c r="J286" s="16"/>
      <c r="K286" s="20"/>
      <c r="L286" s="20"/>
      <c r="M286" s="20"/>
      <c r="N286" s="20"/>
      <c r="O286" s="19"/>
      <c r="P286" s="21"/>
      <c r="S286" s="1"/>
      <c r="AB286"/>
      <c r="AC286"/>
      <c r="AD286"/>
      <c r="AE286"/>
    </row>
    <row r="287" spans="2:31" x14ac:dyDescent="0.35">
      <c r="B287" s="16"/>
      <c r="C287" s="16"/>
      <c r="D287" s="21"/>
      <c r="E287" s="21"/>
      <c r="F287" s="19"/>
      <c r="G287" s="17"/>
      <c r="H287" s="16"/>
      <c r="I287" s="25" t="str">
        <f t="shared" si="4"/>
        <v xml:space="preserve"> </v>
      </c>
      <c r="J287" s="16"/>
      <c r="K287" s="20"/>
      <c r="L287" s="20"/>
      <c r="M287" s="20"/>
      <c r="N287" s="20"/>
      <c r="O287" s="19"/>
      <c r="P287" s="21"/>
      <c r="S287" s="1"/>
      <c r="AB287"/>
      <c r="AC287"/>
      <c r="AD287"/>
      <c r="AE287"/>
    </row>
    <row r="288" spans="2:31" x14ac:dyDescent="0.35">
      <c r="B288" s="16"/>
      <c r="C288" s="16"/>
      <c r="D288" s="21"/>
      <c r="E288" s="21"/>
      <c r="F288" s="19"/>
      <c r="G288" s="17"/>
      <c r="H288" s="16"/>
      <c r="I288" s="25" t="str">
        <f t="shared" si="4"/>
        <v xml:space="preserve"> </v>
      </c>
      <c r="J288" s="16"/>
      <c r="K288" s="20"/>
      <c r="L288" s="20"/>
      <c r="M288" s="20"/>
      <c r="N288" s="20"/>
      <c r="O288" s="19"/>
      <c r="P288" s="21"/>
      <c r="S288" s="1"/>
      <c r="AB288"/>
      <c r="AC288"/>
      <c r="AD288"/>
      <c r="AE288"/>
    </row>
    <row r="289" spans="2:31" x14ac:dyDescent="0.35">
      <c r="B289" s="16"/>
      <c r="C289" s="16"/>
      <c r="D289" s="21"/>
      <c r="E289" s="21"/>
      <c r="F289" s="19"/>
      <c r="G289" s="17"/>
      <c r="H289" s="16"/>
      <c r="I289" s="25" t="str">
        <f t="shared" si="4"/>
        <v xml:space="preserve"> </v>
      </c>
      <c r="J289" s="16"/>
      <c r="K289" s="20"/>
      <c r="L289" s="20"/>
      <c r="M289" s="20"/>
      <c r="N289" s="20"/>
      <c r="O289" s="19"/>
      <c r="P289" s="21"/>
      <c r="S289" s="1"/>
      <c r="AB289"/>
      <c r="AC289"/>
      <c r="AD289"/>
      <c r="AE289"/>
    </row>
    <row r="290" spans="2:31" x14ac:dyDescent="0.35">
      <c r="B290" s="16"/>
      <c r="C290" s="16"/>
      <c r="D290" s="21"/>
      <c r="E290" s="21"/>
      <c r="F290" s="19"/>
      <c r="G290" s="17"/>
      <c r="H290" s="16"/>
      <c r="I290" s="25" t="str">
        <f t="shared" si="4"/>
        <v xml:space="preserve"> </v>
      </c>
      <c r="J290" s="16"/>
      <c r="K290" s="20"/>
      <c r="L290" s="20"/>
      <c r="M290" s="20"/>
      <c r="N290" s="20"/>
      <c r="O290" s="19"/>
      <c r="P290" s="21"/>
      <c r="S290" s="1"/>
      <c r="AB290"/>
      <c r="AC290"/>
      <c r="AD290"/>
      <c r="AE290"/>
    </row>
    <row r="291" spans="2:31" x14ac:dyDescent="0.35">
      <c r="B291" s="16"/>
      <c r="C291" s="16"/>
      <c r="D291" s="21"/>
      <c r="E291" s="21"/>
      <c r="F291" s="19"/>
      <c r="G291" s="17"/>
      <c r="H291" s="16"/>
      <c r="I291" s="25" t="str">
        <f t="shared" si="4"/>
        <v xml:space="preserve"> </v>
      </c>
      <c r="J291" s="16"/>
      <c r="K291" s="20"/>
      <c r="L291" s="20"/>
      <c r="M291" s="20"/>
      <c r="N291" s="20"/>
      <c r="O291" s="19"/>
      <c r="P291" s="21"/>
      <c r="S291" s="1"/>
      <c r="AB291"/>
      <c r="AC291"/>
      <c r="AD291"/>
      <c r="AE291"/>
    </row>
    <row r="292" spans="2:31" x14ac:dyDescent="0.35">
      <c r="B292" s="16"/>
      <c r="C292" s="16"/>
      <c r="D292" s="21"/>
      <c r="E292" s="21"/>
      <c r="F292" s="19"/>
      <c r="G292" s="17"/>
      <c r="H292" s="16"/>
      <c r="I292" s="25" t="str">
        <f t="shared" si="4"/>
        <v xml:space="preserve"> </v>
      </c>
      <c r="J292" s="16"/>
      <c r="K292" s="20"/>
      <c r="L292" s="20"/>
      <c r="M292" s="20"/>
      <c r="N292" s="20"/>
      <c r="O292" s="19"/>
      <c r="P292" s="21"/>
      <c r="S292" s="1"/>
      <c r="AB292"/>
      <c r="AC292"/>
      <c r="AD292"/>
      <c r="AE292"/>
    </row>
    <row r="293" spans="2:31" x14ac:dyDescent="0.35">
      <c r="B293" s="16"/>
      <c r="C293" s="16"/>
      <c r="D293" s="21"/>
      <c r="E293" s="21"/>
      <c r="F293" s="19"/>
      <c r="G293" s="17"/>
      <c r="H293" s="16"/>
      <c r="I293" s="25" t="str">
        <f t="shared" si="4"/>
        <v xml:space="preserve"> </v>
      </c>
      <c r="J293" s="16"/>
      <c r="K293" s="20"/>
      <c r="L293" s="20"/>
      <c r="M293" s="20"/>
      <c r="N293" s="20"/>
      <c r="O293" s="19"/>
      <c r="P293" s="21"/>
      <c r="S293" s="1"/>
      <c r="AB293"/>
      <c r="AC293"/>
      <c r="AD293"/>
      <c r="AE293"/>
    </row>
    <row r="294" spans="2:31" x14ac:dyDescent="0.35">
      <c r="B294" s="16"/>
      <c r="C294" s="16"/>
      <c r="D294" s="21"/>
      <c r="E294" s="21"/>
      <c r="F294" s="19"/>
      <c r="G294" s="17"/>
      <c r="H294" s="16"/>
      <c r="I294" s="25" t="str">
        <f t="shared" si="4"/>
        <v xml:space="preserve"> </v>
      </c>
      <c r="J294" s="16"/>
      <c r="K294" s="20"/>
      <c r="L294" s="20"/>
      <c r="M294" s="20"/>
      <c r="N294" s="20"/>
      <c r="O294" s="19"/>
      <c r="P294" s="21"/>
      <c r="S294" s="1"/>
      <c r="AB294"/>
      <c r="AC294"/>
      <c r="AD294"/>
      <c r="AE294"/>
    </row>
    <row r="295" spans="2:31" x14ac:dyDescent="0.35">
      <c r="B295" s="16"/>
      <c r="C295" s="16"/>
      <c r="D295" s="21"/>
      <c r="E295" s="21"/>
      <c r="F295" s="19"/>
      <c r="G295" s="17"/>
      <c r="H295" s="16"/>
      <c r="I295" s="25" t="str">
        <f t="shared" si="4"/>
        <v xml:space="preserve"> </v>
      </c>
      <c r="J295" s="16"/>
      <c r="K295" s="20"/>
      <c r="L295" s="20"/>
      <c r="M295" s="20"/>
      <c r="N295" s="20"/>
      <c r="O295" s="19"/>
      <c r="P295" s="21"/>
      <c r="S295" s="1"/>
      <c r="AB295"/>
      <c r="AC295"/>
      <c r="AD295"/>
      <c r="AE295"/>
    </row>
    <row r="296" spans="2:31" x14ac:dyDescent="0.35">
      <c r="B296" s="16"/>
      <c r="C296" s="16"/>
      <c r="D296" s="21"/>
      <c r="E296" s="21"/>
      <c r="F296" s="19"/>
      <c r="G296" s="17"/>
      <c r="H296" s="16"/>
      <c r="I296" s="25" t="str">
        <f t="shared" si="4"/>
        <v xml:space="preserve"> </v>
      </c>
      <c r="J296" s="16"/>
      <c r="K296" s="20"/>
      <c r="L296" s="20"/>
      <c r="M296" s="20"/>
      <c r="N296" s="20"/>
      <c r="O296" s="19"/>
      <c r="P296" s="21"/>
      <c r="S296" s="1"/>
      <c r="AB296"/>
      <c r="AC296"/>
      <c r="AD296"/>
      <c r="AE296"/>
    </row>
    <row r="297" spans="2:31" x14ac:dyDescent="0.35">
      <c r="B297" s="16"/>
      <c r="C297" s="16"/>
      <c r="D297" s="21"/>
      <c r="E297" s="21"/>
      <c r="F297" s="19"/>
      <c r="G297" s="17"/>
      <c r="H297" s="16"/>
      <c r="I297" s="25" t="str">
        <f t="shared" si="4"/>
        <v xml:space="preserve"> </v>
      </c>
      <c r="J297" s="16"/>
      <c r="K297" s="20"/>
      <c r="L297" s="20"/>
      <c r="M297" s="20"/>
      <c r="N297" s="20"/>
      <c r="O297" s="19"/>
      <c r="P297" s="21"/>
      <c r="S297" s="1"/>
      <c r="AB297"/>
      <c r="AC297"/>
      <c r="AD297"/>
      <c r="AE297"/>
    </row>
    <row r="298" spans="2:31" x14ac:dyDescent="0.35">
      <c r="B298" s="16"/>
      <c r="C298" s="16"/>
      <c r="D298" s="21"/>
      <c r="E298" s="21"/>
      <c r="F298" s="19"/>
      <c r="G298" s="17"/>
      <c r="H298" s="16"/>
      <c r="I298" s="25" t="str">
        <f t="shared" si="4"/>
        <v xml:space="preserve"> </v>
      </c>
      <c r="J298" s="16"/>
      <c r="K298" s="20"/>
      <c r="L298" s="20"/>
      <c r="M298" s="20"/>
      <c r="N298" s="20"/>
      <c r="O298" s="19"/>
      <c r="P298" s="21"/>
      <c r="S298" s="1"/>
      <c r="AB298"/>
      <c r="AC298"/>
      <c r="AD298"/>
      <c r="AE298"/>
    </row>
    <row r="299" spans="2:31" x14ac:dyDescent="0.35">
      <c r="B299" s="16"/>
      <c r="C299" s="16"/>
      <c r="D299" s="21"/>
      <c r="E299" s="21"/>
      <c r="F299" s="19"/>
      <c r="G299" s="17"/>
      <c r="H299" s="16"/>
      <c r="I299" s="25" t="str">
        <f t="shared" si="4"/>
        <v xml:space="preserve"> </v>
      </c>
      <c r="J299" s="16"/>
      <c r="K299" s="20"/>
      <c r="L299" s="20"/>
      <c r="M299" s="20"/>
      <c r="N299" s="20"/>
      <c r="O299" s="19"/>
      <c r="P299" s="21"/>
      <c r="S299" s="1"/>
      <c r="AB299"/>
      <c r="AC299"/>
      <c r="AD299"/>
      <c r="AE299"/>
    </row>
    <row r="300" spans="2:31" x14ac:dyDescent="0.35">
      <c r="B300" s="16"/>
      <c r="C300" s="16"/>
      <c r="D300" s="21"/>
      <c r="E300" s="21"/>
      <c r="F300" s="19"/>
      <c r="G300" s="17"/>
      <c r="H300" s="16"/>
      <c r="I300" s="25" t="str">
        <f t="shared" si="4"/>
        <v xml:space="preserve"> </v>
      </c>
      <c r="J300" s="16"/>
      <c r="K300" s="20"/>
      <c r="L300" s="20"/>
      <c r="M300" s="20"/>
      <c r="N300" s="20"/>
      <c r="O300" s="19"/>
      <c r="P300" s="21"/>
      <c r="S300" s="1"/>
      <c r="AB300"/>
      <c r="AC300"/>
      <c r="AD300"/>
      <c r="AE300"/>
    </row>
    <row r="301" spans="2:31" x14ac:dyDescent="0.35">
      <c r="B301" s="16"/>
      <c r="C301" s="16"/>
      <c r="D301" s="21"/>
      <c r="E301" s="21"/>
      <c r="F301" s="19"/>
      <c r="G301" s="17"/>
      <c r="H301" s="16"/>
      <c r="I301" s="25" t="str">
        <f t="shared" si="4"/>
        <v xml:space="preserve"> </v>
      </c>
      <c r="J301" s="16"/>
      <c r="K301" s="20"/>
      <c r="L301" s="20"/>
      <c r="M301" s="20"/>
      <c r="N301" s="20"/>
      <c r="O301" s="19"/>
      <c r="P301" s="21"/>
      <c r="S301" s="1"/>
      <c r="AB301"/>
      <c r="AC301"/>
      <c r="AD301"/>
      <c r="AE301"/>
    </row>
    <row r="302" spans="2:31" x14ac:dyDescent="0.35">
      <c r="B302" s="16"/>
      <c r="C302" s="16"/>
      <c r="D302" s="21"/>
      <c r="E302" s="21"/>
      <c r="F302" s="19"/>
      <c r="G302" s="17"/>
      <c r="H302" s="16"/>
      <c r="I302" s="25" t="str">
        <f t="shared" si="4"/>
        <v xml:space="preserve"> </v>
      </c>
      <c r="J302" s="16"/>
      <c r="K302" s="20"/>
      <c r="L302" s="20"/>
      <c r="M302" s="20"/>
      <c r="N302" s="20"/>
      <c r="O302" s="19"/>
      <c r="P302" s="21"/>
      <c r="S302" s="1"/>
      <c r="AB302"/>
      <c r="AC302"/>
      <c r="AD302"/>
      <c r="AE302"/>
    </row>
    <row r="303" spans="2:31" x14ac:dyDescent="0.35">
      <c r="B303" s="16"/>
      <c r="C303" s="16"/>
      <c r="D303" s="21"/>
      <c r="E303" s="21"/>
      <c r="F303" s="19"/>
      <c r="G303" s="17"/>
      <c r="H303" s="16"/>
      <c r="I303" s="25" t="str">
        <f t="shared" si="4"/>
        <v xml:space="preserve"> </v>
      </c>
      <c r="J303" s="16"/>
      <c r="K303" s="20"/>
      <c r="L303" s="20"/>
      <c r="M303" s="20"/>
      <c r="N303" s="20"/>
      <c r="O303" s="19"/>
      <c r="P303" s="21"/>
      <c r="S303" s="1"/>
      <c r="AB303"/>
      <c r="AC303"/>
      <c r="AD303"/>
      <c r="AE303"/>
    </row>
    <row r="304" spans="2:31" x14ac:dyDescent="0.35">
      <c r="B304" s="16"/>
      <c r="C304" s="16"/>
      <c r="D304" s="21"/>
      <c r="E304" s="21"/>
      <c r="F304" s="19"/>
      <c r="G304" s="17"/>
      <c r="H304" s="16"/>
      <c r="I304" s="25" t="str">
        <f t="shared" si="4"/>
        <v xml:space="preserve"> </v>
      </c>
      <c r="J304" s="16"/>
      <c r="K304" s="20"/>
      <c r="L304" s="20"/>
      <c r="M304" s="20"/>
      <c r="N304" s="20"/>
      <c r="O304" s="19"/>
      <c r="P304" s="21"/>
      <c r="S304" s="1"/>
      <c r="AB304"/>
      <c r="AC304"/>
      <c r="AD304"/>
      <c r="AE304"/>
    </row>
    <row r="305" spans="2:31" x14ac:dyDescent="0.35">
      <c r="B305" s="16"/>
      <c r="C305" s="16"/>
      <c r="D305" s="21"/>
      <c r="E305" s="21"/>
      <c r="F305" s="19"/>
      <c r="G305" s="17"/>
      <c r="H305" s="16"/>
      <c r="I305" s="25" t="str">
        <f t="shared" si="4"/>
        <v xml:space="preserve"> </v>
      </c>
      <c r="J305" s="16"/>
      <c r="K305" s="20"/>
      <c r="L305" s="20"/>
      <c r="M305" s="20"/>
      <c r="N305" s="20"/>
      <c r="O305" s="19"/>
      <c r="P305" s="21"/>
      <c r="S305" s="1"/>
      <c r="AB305"/>
      <c r="AC305"/>
      <c r="AD305"/>
      <c r="AE305"/>
    </row>
    <row r="306" spans="2:31" x14ac:dyDescent="0.35">
      <c r="B306" s="16"/>
      <c r="C306" s="16"/>
      <c r="D306" s="21"/>
      <c r="E306" s="21"/>
      <c r="F306" s="19"/>
      <c r="G306" s="17"/>
      <c r="H306" s="16"/>
      <c r="I306" s="25" t="str">
        <f t="shared" si="4"/>
        <v xml:space="preserve"> </v>
      </c>
      <c r="J306" s="16"/>
      <c r="K306" s="20"/>
      <c r="L306" s="20"/>
      <c r="M306" s="20"/>
      <c r="N306" s="20"/>
      <c r="O306" s="19"/>
      <c r="P306" s="21"/>
      <c r="S306" s="1"/>
      <c r="AB306"/>
      <c r="AC306"/>
      <c r="AD306"/>
      <c r="AE306"/>
    </row>
    <row r="307" spans="2:31" x14ac:dyDescent="0.35">
      <c r="B307" s="16"/>
      <c r="C307" s="16"/>
      <c r="D307" s="21"/>
      <c r="E307" s="21"/>
      <c r="F307" s="19"/>
      <c r="G307" s="17"/>
      <c r="H307" s="16"/>
      <c r="I307" s="25" t="str">
        <f t="shared" si="4"/>
        <v xml:space="preserve"> </v>
      </c>
      <c r="J307" s="16"/>
      <c r="K307" s="20"/>
      <c r="L307" s="20"/>
      <c r="M307" s="20"/>
      <c r="N307" s="20"/>
      <c r="O307" s="19"/>
      <c r="P307" s="21"/>
      <c r="S307" s="1"/>
      <c r="AB307"/>
      <c r="AC307"/>
      <c r="AD307"/>
      <c r="AE307"/>
    </row>
    <row r="308" spans="2:31" x14ac:dyDescent="0.35">
      <c r="B308" s="16"/>
      <c r="C308" s="16"/>
      <c r="D308" s="21"/>
      <c r="E308" s="21"/>
      <c r="F308" s="19"/>
      <c r="G308" s="17"/>
      <c r="H308" s="16"/>
      <c r="I308" s="25" t="str">
        <f t="shared" si="4"/>
        <v xml:space="preserve"> </v>
      </c>
      <c r="J308" s="16"/>
      <c r="K308" s="20"/>
      <c r="L308" s="20"/>
      <c r="M308" s="20"/>
      <c r="N308" s="20"/>
      <c r="O308" s="19"/>
      <c r="P308" s="21"/>
      <c r="S308" s="1"/>
      <c r="AB308"/>
      <c r="AC308"/>
      <c r="AD308"/>
      <c r="AE308"/>
    </row>
    <row r="309" spans="2:31" x14ac:dyDescent="0.35">
      <c r="B309" s="16"/>
      <c r="C309" s="16"/>
      <c r="D309" s="21"/>
      <c r="E309" s="21"/>
      <c r="F309" s="19"/>
      <c r="G309" s="17"/>
      <c r="H309" s="16"/>
      <c r="I309" s="25" t="str">
        <f t="shared" si="4"/>
        <v xml:space="preserve"> </v>
      </c>
      <c r="J309" s="16"/>
      <c r="K309" s="20"/>
      <c r="L309" s="20"/>
      <c r="M309" s="20"/>
      <c r="N309" s="20"/>
      <c r="O309" s="19"/>
      <c r="P309" s="21"/>
      <c r="S309" s="1"/>
      <c r="AB309"/>
      <c r="AC309"/>
      <c r="AD309"/>
      <c r="AE309"/>
    </row>
    <row r="310" spans="2:31" x14ac:dyDescent="0.35">
      <c r="B310" s="16"/>
      <c r="C310" s="16"/>
      <c r="D310" s="21"/>
      <c r="E310" s="21"/>
      <c r="F310" s="19"/>
      <c r="G310" s="17"/>
      <c r="H310" s="16"/>
      <c r="I310" s="25" t="str">
        <f t="shared" si="4"/>
        <v xml:space="preserve"> </v>
      </c>
      <c r="J310" s="16"/>
      <c r="K310" s="20"/>
      <c r="L310" s="20"/>
      <c r="M310" s="20"/>
      <c r="N310" s="20"/>
      <c r="O310" s="19"/>
      <c r="P310" s="21"/>
      <c r="S310" s="1"/>
      <c r="AB310"/>
      <c r="AC310"/>
      <c r="AD310"/>
      <c r="AE310"/>
    </row>
    <row r="311" spans="2:31" x14ac:dyDescent="0.35">
      <c r="B311" s="16"/>
      <c r="C311" s="16"/>
      <c r="D311" s="21"/>
      <c r="E311" s="21"/>
      <c r="F311" s="19"/>
      <c r="G311" s="17"/>
      <c r="H311" s="16"/>
      <c r="I311" s="25" t="str">
        <f t="shared" si="4"/>
        <v xml:space="preserve"> </v>
      </c>
      <c r="J311" s="16"/>
      <c r="K311" s="20"/>
      <c r="L311" s="20"/>
      <c r="M311" s="20"/>
      <c r="N311" s="20"/>
      <c r="O311" s="19"/>
      <c r="P311" s="21"/>
      <c r="S311" s="1"/>
      <c r="AB311"/>
      <c r="AC311"/>
      <c r="AD311"/>
      <c r="AE311"/>
    </row>
    <row r="312" spans="2:31" x14ac:dyDescent="0.35">
      <c r="B312" s="16"/>
      <c r="C312" s="16"/>
      <c r="D312" s="21"/>
      <c r="E312" s="21"/>
      <c r="F312" s="19"/>
      <c r="G312" s="17"/>
      <c r="H312" s="16"/>
      <c r="I312" s="25" t="str">
        <f t="shared" si="4"/>
        <v xml:space="preserve"> </v>
      </c>
      <c r="J312" s="16"/>
      <c r="K312" s="20"/>
      <c r="L312" s="20"/>
      <c r="M312" s="20"/>
      <c r="N312" s="20"/>
      <c r="O312" s="19"/>
      <c r="P312" s="21"/>
      <c r="S312" s="1"/>
      <c r="AB312"/>
      <c r="AC312"/>
      <c r="AD312"/>
      <c r="AE312"/>
    </row>
    <row r="313" spans="2:31" x14ac:dyDescent="0.35">
      <c r="B313" s="16"/>
      <c r="C313" s="16"/>
      <c r="D313" s="21"/>
      <c r="E313" s="21"/>
      <c r="F313" s="19"/>
      <c r="G313" s="17"/>
      <c r="H313" s="16"/>
      <c r="I313" s="25" t="str">
        <f t="shared" si="4"/>
        <v xml:space="preserve"> </v>
      </c>
      <c r="J313" s="16"/>
      <c r="K313" s="20"/>
      <c r="L313" s="20"/>
      <c r="M313" s="20"/>
      <c r="N313" s="20"/>
      <c r="O313" s="19"/>
      <c r="P313" s="21"/>
      <c r="S313" s="1"/>
      <c r="AB313"/>
      <c r="AC313"/>
      <c r="AD313"/>
      <c r="AE313"/>
    </row>
    <row r="314" spans="2:31" x14ac:dyDescent="0.35">
      <c r="B314" s="16"/>
      <c r="C314" s="16"/>
      <c r="D314" s="21"/>
      <c r="E314" s="21"/>
      <c r="F314" s="19"/>
      <c r="G314" s="17"/>
      <c r="H314" s="16"/>
      <c r="I314" s="25" t="str">
        <f t="shared" si="4"/>
        <v xml:space="preserve"> </v>
      </c>
      <c r="J314" s="16"/>
      <c r="K314" s="20"/>
      <c r="L314" s="20"/>
      <c r="M314" s="20"/>
      <c r="N314" s="20"/>
      <c r="O314" s="19"/>
      <c r="P314" s="21"/>
      <c r="S314" s="1"/>
      <c r="AB314"/>
      <c r="AC314"/>
      <c r="AD314"/>
      <c r="AE314"/>
    </row>
    <row r="315" spans="2:31" x14ac:dyDescent="0.35">
      <c r="B315" s="16"/>
      <c r="C315" s="16"/>
      <c r="D315" s="21"/>
      <c r="E315" s="21"/>
      <c r="F315" s="19"/>
      <c r="G315" s="17"/>
      <c r="H315" s="16"/>
      <c r="I315" s="25" t="str">
        <f t="shared" si="4"/>
        <v xml:space="preserve"> </v>
      </c>
      <c r="J315" s="16"/>
      <c r="K315" s="20"/>
      <c r="L315" s="20"/>
      <c r="M315" s="20"/>
      <c r="N315" s="20"/>
      <c r="O315" s="19"/>
      <c r="P315" s="21"/>
      <c r="S315" s="1"/>
      <c r="AB315"/>
      <c r="AC315"/>
      <c r="AD315"/>
      <c r="AE315"/>
    </row>
    <row r="316" spans="2:31" x14ac:dyDescent="0.35">
      <c r="B316" s="16"/>
      <c r="C316" s="16"/>
      <c r="D316" s="21"/>
      <c r="E316" s="21"/>
      <c r="F316" s="19"/>
      <c r="G316" s="17"/>
      <c r="H316" s="16"/>
      <c r="I316" s="25" t="str">
        <f t="shared" si="4"/>
        <v xml:space="preserve"> </v>
      </c>
      <c r="J316" s="16"/>
      <c r="K316" s="20"/>
      <c r="L316" s="20"/>
      <c r="M316" s="20"/>
      <c r="N316" s="20"/>
      <c r="O316" s="19"/>
      <c r="P316" s="21"/>
      <c r="S316" s="1"/>
      <c r="AB316"/>
      <c r="AC316"/>
      <c r="AD316"/>
      <c r="AE316"/>
    </row>
    <row r="317" spans="2:31" x14ac:dyDescent="0.35">
      <c r="B317" s="16"/>
      <c r="C317" s="16"/>
      <c r="D317" s="21"/>
      <c r="E317" s="21"/>
      <c r="F317" s="19"/>
      <c r="G317" s="17"/>
      <c r="H317" s="16"/>
      <c r="I317" s="25" t="str">
        <f t="shared" si="4"/>
        <v xml:space="preserve"> </v>
      </c>
      <c r="J317" s="16"/>
      <c r="K317" s="20"/>
      <c r="L317" s="20"/>
      <c r="M317" s="20"/>
      <c r="N317" s="20"/>
      <c r="O317" s="19"/>
      <c r="P317" s="21"/>
      <c r="S317" s="1"/>
      <c r="AB317"/>
      <c r="AC317"/>
      <c r="AD317"/>
      <c r="AE317"/>
    </row>
    <row r="318" spans="2:31" x14ac:dyDescent="0.35">
      <c r="B318" s="16"/>
      <c r="C318" s="16"/>
      <c r="D318" s="21"/>
      <c r="E318" s="21"/>
      <c r="F318" s="19"/>
      <c r="G318" s="17"/>
      <c r="H318" s="16"/>
      <c r="I318" s="25" t="str">
        <f t="shared" si="4"/>
        <v xml:space="preserve"> </v>
      </c>
      <c r="J318" s="16"/>
      <c r="K318" s="20"/>
      <c r="L318" s="20"/>
      <c r="M318" s="20"/>
      <c r="N318" s="20"/>
      <c r="O318" s="19"/>
      <c r="P318" s="21"/>
      <c r="S318" s="1"/>
      <c r="AB318"/>
      <c r="AC318"/>
      <c r="AD318"/>
      <c r="AE318"/>
    </row>
    <row r="319" spans="2:31" x14ac:dyDescent="0.35">
      <c r="B319" s="16"/>
      <c r="C319" s="16"/>
      <c r="D319" s="21"/>
      <c r="E319" s="21"/>
      <c r="F319" s="19"/>
      <c r="G319" s="17"/>
      <c r="H319" s="16"/>
      <c r="I319" s="25" t="str">
        <f t="shared" si="4"/>
        <v xml:space="preserve"> </v>
      </c>
      <c r="J319" s="16"/>
      <c r="K319" s="20"/>
      <c r="L319" s="20"/>
      <c r="M319" s="20"/>
      <c r="N319" s="20"/>
      <c r="O319" s="19"/>
      <c r="P319" s="21"/>
      <c r="S319" s="1"/>
      <c r="AB319"/>
      <c r="AC319"/>
      <c r="AD319"/>
      <c r="AE319"/>
    </row>
    <row r="320" spans="2:31" x14ac:dyDescent="0.35">
      <c r="B320" s="16"/>
      <c r="C320" s="16"/>
      <c r="D320" s="21"/>
      <c r="E320" s="21"/>
      <c r="F320" s="19"/>
      <c r="G320" s="17"/>
      <c r="H320" s="16"/>
      <c r="I320" s="25" t="str">
        <f t="shared" si="4"/>
        <v xml:space="preserve"> </v>
      </c>
      <c r="J320" s="16"/>
      <c r="K320" s="20"/>
      <c r="L320" s="20"/>
      <c r="M320" s="20"/>
      <c r="N320" s="20"/>
      <c r="O320" s="19"/>
      <c r="P320" s="21"/>
      <c r="S320" s="1"/>
      <c r="AB320"/>
      <c r="AC320"/>
      <c r="AD320"/>
      <c r="AE320"/>
    </row>
    <row r="321" spans="2:31" x14ac:dyDescent="0.35">
      <c r="B321" s="16"/>
      <c r="C321" s="16"/>
      <c r="D321" s="21"/>
      <c r="E321" s="21"/>
      <c r="F321" s="19"/>
      <c r="G321" s="17"/>
      <c r="H321" s="16"/>
      <c r="I321" s="25" t="str">
        <f t="shared" si="4"/>
        <v xml:space="preserve"> </v>
      </c>
      <c r="J321" s="16"/>
      <c r="K321" s="20"/>
      <c r="L321" s="20"/>
      <c r="M321" s="20"/>
      <c r="N321" s="20"/>
      <c r="O321" s="19"/>
      <c r="P321" s="21"/>
      <c r="S321" s="1"/>
      <c r="AB321"/>
      <c r="AC321"/>
      <c r="AD321"/>
      <c r="AE321"/>
    </row>
    <row r="322" spans="2:31" x14ac:dyDescent="0.35">
      <c r="B322" s="16"/>
      <c r="C322" s="16"/>
      <c r="D322" s="21"/>
      <c r="E322" s="21"/>
      <c r="F322" s="19"/>
      <c r="G322" s="17"/>
      <c r="H322" s="16"/>
      <c r="I322" s="25" t="str">
        <f t="shared" si="4"/>
        <v xml:space="preserve"> </v>
      </c>
      <c r="J322" s="16"/>
      <c r="K322" s="20"/>
      <c r="L322" s="20"/>
      <c r="M322" s="20"/>
      <c r="N322" s="20"/>
      <c r="O322" s="19"/>
      <c r="P322" s="21"/>
      <c r="S322" s="1"/>
      <c r="AB322"/>
      <c r="AC322"/>
      <c r="AD322"/>
      <c r="AE322"/>
    </row>
    <row r="323" spans="2:31" x14ac:dyDescent="0.35">
      <c r="B323" s="16"/>
      <c r="C323" s="16"/>
      <c r="D323" s="21"/>
      <c r="E323" s="21"/>
      <c r="F323" s="19"/>
      <c r="G323" s="17"/>
      <c r="H323" s="16"/>
      <c r="I323" s="25" t="str">
        <f t="shared" si="4"/>
        <v xml:space="preserve"> </v>
      </c>
      <c r="J323" s="16"/>
      <c r="K323" s="20"/>
      <c r="L323" s="20"/>
      <c r="M323" s="20"/>
      <c r="N323" s="20"/>
      <c r="O323" s="19"/>
      <c r="P323" s="21"/>
      <c r="S323" s="1"/>
      <c r="AB323"/>
      <c r="AC323"/>
      <c r="AD323"/>
      <c r="AE323"/>
    </row>
    <row r="324" spans="2:31" x14ac:dyDescent="0.35">
      <c r="B324" s="16"/>
      <c r="C324" s="16"/>
      <c r="D324" s="21"/>
      <c r="E324" s="21"/>
      <c r="F324" s="19"/>
      <c r="G324" s="17"/>
      <c r="H324" s="16"/>
      <c r="I324" s="25" t="str">
        <f t="shared" si="4"/>
        <v xml:space="preserve"> </v>
      </c>
      <c r="J324" s="16"/>
      <c r="K324" s="20"/>
      <c r="L324" s="20"/>
      <c r="M324" s="20"/>
      <c r="N324" s="20"/>
      <c r="O324" s="19"/>
      <c r="P324" s="21"/>
      <c r="S324" s="1"/>
      <c r="AB324"/>
      <c r="AC324"/>
      <c r="AD324"/>
      <c r="AE324"/>
    </row>
    <row r="325" spans="2:31" x14ac:dyDescent="0.35">
      <c r="B325" s="16"/>
      <c r="C325" s="16"/>
      <c r="D325" s="21"/>
      <c r="E325" s="21"/>
      <c r="F325" s="19"/>
      <c r="G325" s="17"/>
      <c r="H325" s="16"/>
      <c r="I325" s="25" t="str">
        <f t="shared" si="4"/>
        <v xml:space="preserve"> </v>
      </c>
      <c r="J325" s="16"/>
      <c r="K325" s="20"/>
      <c r="L325" s="20"/>
      <c r="M325" s="20"/>
      <c r="N325" s="20"/>
      <c r="O325" s="19"/>
      <c r="P325" s="21"/>
      <c r="S325" s="1"/>
      <c r="AB325"/>
      <c r="AC325"/>
      <c r="AD325"/>
      <c r="AE325"/>
    </row>
    <row r="326" spans="2:31" x14ac:dyDescent="0.35">
      <c r="B326" s="16"/>
      <c r="C326" s="16"/>
      <c r="D326" s="21"/>
      <c r="E326" s="21"/>
      <c r="F326" s="19"/>
      <c r="G326" s="17"/>
      <c r="H326" s="16"/>
      <c r="I326" s="25" t="str">
        <f t="shared" si="4"/>
        <v xml:space="preserve"> </v>
      </c>
      <c r="J326" s="16"/>
      <c r="K326" s="20"/>
      <c r="L326" s="20"/>
      <c r="M326" s="20"/>
      <c r="N326" s="20"/>
      <c r="O326" s="19"/>
      <c r="P326" s="21"/>
      <c r="S326" s="1"/>
      <c r="AB326"/>
      <c r="AC326"/>
      <c r="AD326"/>
      <c r="AE326"/>
    </row>
    <row r="327" spans="2:31" x14ac:dyDescent="0.35">
      <c r="B327" s="16"/>
      <c r="C327" s="16"/>
      <c r="D327" s="21"/>
      <c r="E327" s="21"/>
      <c r="F327" s="19"/>
      <c r="G327" s="17"/>
      <c r="H327" s="16"/>
      <c r="I327" s="25" t="str">
        <f t="shared" si="4"/>
        <v xml:space="preserve"> </v>
      </c>
      <c r="J327" s="16"/>
      <c r="K327" s="20"/>
      <c r="L327" s="20"/>
      <c r="M327" s="20"/>
      <c r="N327" s="20"/>
      <c r="O327" s="19"/>
      <c r="P327" s="21"/>
      <c r="S327" s="1"/>
      <c r="AB327"/>
      <c r="AC327"/>
      <c r="AD327"/>
      <c r="AE327"/>
    </row>
    <row r="328" spans="2:31" x14ac:dyDescent="0.35">
      <c r="B328" s="16"/>
      <c r="C328" s="16"/>
      <c r="D328" s="21"/>
      <c r="E328" s="21"/>
      <c r="F328" s="19"/>
      <c r="G328" s="17"/>
      <c r="H328" s="16"/>
      <c r="I328" s="25" t="str">
        <f t="shared" si="4"/>
        <v xml:space="preserve"> </v>
      </c>
      <c r="J328" s="16"/>
      <c r="K328" s="20"/>
      <c r="L328" s="20"/>
      <c r="M328" s="20"/>
      <c r="N328" s="20"/>
      <c r="O328" s="19"/>
      <c r="P328" s="21"/>
      <c r="S328" s="1"/>
      <c r="AB328"/>
      <c r="AC328"/>
      <c r="AD328"/>
      <c r="AE328"/>
    </row>
    <row r="329" spans="2:31" x14ac:dyDescent="0.35">
      <c r="B329" s="16"/>
      <c r="C329" s="16"/>
      <c r="D329" s="21"/>
      <c r="E329" s="21"/>
      <c r="F329" s="19"/>
      <c r="G329" s="17"/>
      <c r="H329" s="16"/>
      <c r="I329" s="25" t="str">
        <f t="shared" si="4"/>
        <v xml:space="preserve"> </v>
      </c>
      <c r="J329" s="16"/>
      <c r="K329" s="20"/>
      <c r="L329" s="20"/>
      <c r="M329" s="20"/>
      <c r="N329" s="20"/>
      <c r="O329" s="19"/>
      <c r="P329" s="21"/>
      <c r="S329" s="1"/>
      <c r="AB329"/>
      <c r="AC329"/>
      <c r="AD329"/>
      <c r="AE329"/>
    </row>
    <row r="330" spans="2:31" x14ac:dyDescent="0.35">
      <c r="B330" s="16"/>
      <c r="C330" s="16"/>
      <c r="D330" s="21"/>
      <c r="E330" s="21"/>
      <c r="F330" s="19"/>
      <c r="G330" s="17"/>
      <c r="H330" s="16"/>
      <c r="I330" s="25" t="str">
        <f t="shared" ref="I330:I393" si="5">IF(G330="Pfizer-BioNTech","Pfizer-BioNTech",IF(G330="Moderna","Moderna", IF(G330="Janssen",""," ")))</f>
        <v xml:space="preserve"> </v>
      </c>
      <c r="J330" s="16"/>
      <c r="K330" s="20"/>
      <c r="L330" s="20"/>
      <c r="M330" s="20"/>
      <c r="N330" s="20"/>
      <c r="O330" s="19"/>
      <c r="P330" s="21"/>
      <c r="S330" s="1"/>
      <c r="AB330"/>
      <c r="AC330"/>
      <c r="AD330"/>
      <c r="AE330"/>
    </row>
    <row r="331" spans="2:31" x14ac:dyDescent="0.35">
      <c r="B331" s="16"/>
      <c r="C331" s="16"/>
      <c r="D331" s="21"/>
      <c r="E331" s="21"/>
      <c r="F331" s="19"/>
      <c r="G331" s="17"/>
      <c r="H331" s="16"/>
      <c r="I331" s="25" t="str">
        <f t="shared" si="5"/>
        <v xml:space="preserve"> </v>
      </c>
      <c r="J331" s="16"/>
      <c r="K331" s="20"/>
      <c r="L331" s="20"/>
      <c r="M331" s="20"/>
      <c r="N331" s="20"/>
      <c r="O331" s="19"/>
      <c r="P331" s="21"/>
      <c r="S331" s="1"/>
      <c r="AB331"/>
      <c r="AC331"/>
      <c r="AD331"/>
      <c r="AE331"/>
    </row>
    <row r="332" spans="2:31" x14ac:dyDescent="0.35">
      <c r="B332" s="16"/>
      <c r="C332" s="16"/>
      <c r="D332" s="21"/>
      <c r="E332" s="21"/>
      <c r="F332" s="19"/>
      <c r="G332" s="17"/>
      <c r="H332" s="16"/>
      <c r="I332" s="25" t="str">
        <f t="shared" si="5"/>
        <v xml:space="preserve"> </v>
      </c>
      <c r="J332" s="16"/>
      <c r="K332" s="20"/>
      <c r="L332" s="20"/>
      <c r="M332" s="20"/>
      <c r="N332" s="20"/>
      <c r="O332" s="19"/>
      <c r="P332" s="21"/>
      <c r="S332" s="1"/>
      <c r="AB332"/>
      <c r="AC332"/>
      <c r="AD332"/>
      <c r="AE332"/>
    </row>
    <row r="333" spans="2:31" x14ac:dyDescent="0.35">
      <c r="B333" s="16"/>
      <c r="C333" s="16"/>
      <c r="D333" s="21"/>
      <c r="E333" s="21"/>
      <c r="F333" s="19"/>
      <c r="G333" s="17"/>
      <c r="H333" s="16"/>
      <c r="I333" s="25" t="str">
        <f t="shared" si="5"/>
        <v xml:space="preserve"> </v>
      </c>
      <c r="J333" s="16"/>
      <c r="K333" s="20"/>
      <c r="L333" s="20"/>
      <c r="M333" s="20"/>
      <c r="N333" s="20"/>
      <c r="O333" s="19"/>
      <c r="P333" s="21"/>
      <c r="S333" s="1"/>
      <c r="AB333"/>
      <c r="AC333"/>
      <c r="AD333"/>
      <c r="AE333"/>
    </row>
    <row r="334" spans="2:31" x14ac:dyDescent="0.35">
      <c r="B334" s="16"/>
      <c r="C334" s="16"/>
      <c r="D334" s="21"/>
      <c r="E334" s="21"/>
      <c r="F334" s="19"/>
      <c r="G334" s="17"/>
      <c r="H334" s="16"/>
      <c r="I334" s="25" t="str">
        <f t="shared" si="5"/>
        <v xml:space="preserve"> </v>
      </c>
      <c r="J334" s="16"/>
      <c r="K334" s="20"/>
      <c r="L334" s="20"/>
      <c r="M334" s="20"/>
      <c r="N334" s="20"/>
      <c r="O334" s="19"/>
      <c r="P334" s="21"/>
      <c r="S334" s="1"/>
      <c r="AB334"/>
      <c r="AC334"/>
      <c r="AD334"/>
      <c r="AE334"/>
    </row>
    <row r="335" spans="2:31" x14ac:dyDescent="0.35">
      <c r="B335" s="16"/>
      <c r="C335" s="16"/>
      <c r="D335" s="21"/>
      <c r="E335" s="21"/>
      <c r="F335" s="19"/>
      <c r="G335" s="17"/>
      <c r="H335" s="16"/>
      <c r="I335" s="25" t="str">
        <f t="shared" si="5"/>
        <v xml:space="preserve"> </v>
      </c>
      <c r="J335" s="16"/>
      <c r="K335" s="20"/>
      <c r="L335" s="20"/>
      <c r="M335" s="20"/>
      <c r="N335" s="20"/>
      <c r="O335" s="19"/>
      <c r="P335" s="21"/>
      <c r="S335" s="1"/>
      <c r="AB335"/>
      <c r="AC335"/>
      <c r="AD335"/>
      <c r="AE335"/>
    </row>
    <row r="336" spans="2:31" x14ac:dyDescent="0.35">
      <c r="B336" s="16"/>
      <c r="C336" s="16"/>
      <c r="D336" s="21"/>
      <c r="E336" s="21"/>
      <c r="F336" s="19"/>
      <c r="G336" s="17"/>
      <c r="H336" s="16"/>
      <c r="I336" s="25" t="str">
        <f t="shared" si="5"/>
        <v xml:space="preserve"> </v>
      </c>
      <c r="J336" s="16"/>
      <c r="K336" s="20"/>
      <c r="L336" s="20"/>
      <c r="M336" s="20"/>
      <c r="N336" s="20"/>
      <c r="O336" s="19"/>
      <c r="P336" s="21"/>
      <c r="S336" s="1"/>
      <c r="AB336"/>
      <c r="AC336"/>
      <c r="AD336"/>
      <c r="AE336"/>
    </row>
    <row r="337" spans="2:31" x14ac:dyDescent="0.35">
      <c r="B337" s="16"/>
      <c r="C337" s="16"/>
      <c r="D337" s="21"/>
      <c r="E337" s="21"/>
      <c r="F337" s="19"/>
      <c r="G337" s="17"/>
      <c r="H337" s="16"/>
      <c r="I337" s="25" t="str">
        <f t="shared" si="5"/>
        <v xml:space="preserve"> </v>
      </c>
      <c r="J337" s="16"/>
      <c r="K337" s="20"/>
      <c r="L337" s="20"/>
      <c r="M337" s="20"/>
      <c r="N337" s="20"/>
      <c r="O337" s="19"/>
      <c r="P337" s="21"/>
      <c r="S337" s="1"/>
      <c r="AB337"/>
      <c r="AC337"/>
      <c r="AD337"/>
      <c r="AE337"/>
    </row>
    <row r="338" spans="2:31" x14ac:dyDescent="0.35">
      <c r="B338" s="16"/>
      <c r="C338" s="16"/>
      <c r="D338" s="21"/>
      <c r="E338" s="21"/>
      <c r="F338" s="19"/>
      <c r="G338" s="17"/>
      <c r="H338" s="16"/>
      <c r="I338" s="25" t="str">
        <f t="shared" si="5"/>
        <v xml:space="preserve"> </v>
      </c>
      <c r="J338" s="16"/>
      <c r="K338" s="20"/>
      <c r="L338" s="20"/>
      <c r="M338" s="20"/>
      <c r="N338" s="20"/>
      <c r="O338" s="19"/>
      <c r="P338" s="21"/>
      <c r="S338" s="1"/>
      <c r="AB338"/>
      <c r="AC338"/>
      <c r="AD338"/>
      <c r="AE338"/>
    </row>
    <row r="339" spans="2:31" x14ac:dyDescent="0.35">
      <c r="B339" s="16"/>
      <c r="C339" s="16"/>
      <c r="D339" s="21"/>
      <c r="E339" s="21"/>
      <c r="F339" s="19"/>
      <c r="G339" s="17"/>
      <c r="H339" s="16"/>
      <c r="I339" s="25" t="str">
        <f t="shared" si="5"/>
        <v xml:space="preserve"> </v>
      </c>
      <c r="J339" s="16"/>
      <c r="K339" s="20"/>
      <c r="L339" s="20"/>
      <c r="M339" s="20"/>
      <c r="N339" s="20"/>
      <c r="O339" s="19"/>
      <c r="P339" s="21"/>
      <c r="S339" s="1"/>
      <c r="AB339"/>
      <c r="AC339"/>
      <c r="AD339"/>
      <c r="AE339"/>
    </row>
    <row r="340" spans="2:31" x14ac:dyDescent="0.35">
      <c r="B340" s="16"/>
      <c r="C340" s="16"/>
      <c r="D340" s="21"/>
      <c r="E340" s="21"/>
      <c r="F340" s="19"/>
      <c r="G340" s="17"/>
      <c r="H340" s="16"/>
      <c r="I340" s="25" t="str">
        <f t="shared" si="5"/>
        <v xml:space="preserve"> </v>
      </c>
      <c r="J340" s="16"/>
      <c r="K340" s="20"/>
      <c r="L340" s="20"/>
      <c r="M340" s="20"/>
      <c r="N340" s="20"/>
      <c r="O340" s="19"/>
      <c r="P340" s="21"/>
      <c r="S340" s="1"/>
      <c r="AB340"/>
      <c r="AC340"/>
      <c r="AD340"/>
      <c r="AE340"/>
    </row>
    <row r="341" spans="2:31" x14ac:dyDescent="0.35">
      <c r="B341" s="16"/>
      <c r="C341" s="16"/>
      <c r="D341" s="21"/>
      <c r="E341" s="21"/>
      <c r="F341" s="19"/>
      <c r="G341" s="17"/>
      <c r="H341" s="16"/>
      <c r="I341" s="25" t="str">
        <f t="shared" si="5"/>
        <v xml:space="preserve"> </v>
      </c>
      <c r="J341" s="16"/>
      <c r="K341" s="20"/>
      <c r="L341" s="20"/>
      <c r="M341" s="20"/>
      <c r="N341" s="20"/>
      <c r="O341" s="19"/>
      <c r="P341" s="21"/>
      <c r="S341" s="1"/>
      <c r="AB341"/>
      <c r="AC341"/>
      <c r="AD341"/>
      <c r="AE341"/>
    </row>
    <row r="342" spans="2:31" x14ac:dyDescent="0.35">
      <c r="B342" s="16"/>
      <c r="C342" s="16"/>
      <c r="D342" s="21"/>
      <c r="E342" s="21"/>
      <c r="F342" s="19"/>
      <c r="G342" s="17"/>
      <c r="H342" s="16"/>
      <c r="I342" s="25" t="str">
        <f t="shared" si="5"/>
        <v xml:space="preserve"> </v>
      </c>
      <c r="J342" s="16"/>
      <c r="K342" s="20"/>
      <c r="L342" s="20"/>
      <c r="M342" s="20"/>
      <c r="N342" s="20"/>
      <c r="O342" s="19"/>
      <c r="P342" s="21"/>
      <c r="S342" s="1"/>
      <c r="AB342"/>
      <c r="AC342"/>
      <c r="AD342"/>
      <c r="AE342"/>
    </row>
    <row r="343" spans="2:31" x14ac:dyDescent="0.35">
      <c r="B343" s="16"/>
      <c r="C343" s="16"/>
      <c r="D343" s="21"/>
      <c r="E343" s="21"/>
      <c r="F343" s="19"/>
      <c r="G343" s="17"/>
      <c r="H343" s="16"/>
      <c r="I343" s="25" t="str">
        <f t="shared" si="5"/>
        <v xml:space="preserve"> </v>
      </c>
      <c r="J343" s="16"/>
      <c r="K343" s="20"/>
      <c r="L343" s="20"/>
      <c r="M343" s="20"/>
      <c r="N343" s="20"/>
      <c r="O343" s="19"/>
      <c r="P343" s="21"/>
      <c r="S343" s="1"/>
      <c r="AB343"/>
      <c r="AC343"/>
      <c r="AD343"/>
      <c r="AE343"/>
    </row>
    <row r="344" spans="2:31" x14ac:dyDescent="0.35">
      <c r="B344" s="16"/>
      <c r="C344" s="16"/>
      <c r="D344" s="21"/>
      <c r="E344" s="21"/>
      <c r="F344" s="19"/>
      <c r="G344" s="17"/>
      <c r="H344" s="16"/>
      <c r="I344" s="25" t="str">
        <f t="shared" si="5"/>
        <v xml:space="preserve"> </v>
      </c>
      <c r="J344" s="16"/>
      <c r="K344" s="20"/>
      <c r="L344" s="20"/>
      <c r="M344" s="20"/>
      <c r="N344" s="20"/>
      <c r="O344" s="19"/>
      <c r="P344" s="21"/>
      <c r="S344" s="1"/>
      <c r="AB344"/>
      <c r="AC344"/>
      <c r="AD344"/>
      <c r="AE344"/>
    </row>
    <row r="345" spans="2:31" x14ac:dyDescent="0.35">
      <c r="B345" s="16"/>
      <c r="C345" s="16"/>
      <c r="D345" s="21"/>
      <c r="E345" s="21"/>
      <c r="F345" s="19"/>
      <c r="G345" s="17"/>
      <c r="H345" s="16"/>
      <c r="I345" s="25" t="str">
        <f t="shared" si="5"/>
        <v xml:space="preserve"> </v>
      </c>
      <c r="J345" s="16"/>
      <c r="K345" s="20"/>
      <c r="L345" s="20"/>
      <c r="M345" s="20"/>
      <c r="N345" s="20"/>
      <c r="O345" s="19"/>
      <c r="P345" s="21"/>
      <c r="S345" s="1"/>
      <c r="AB345"/>
      <c r="AC345"/>
      <c r="AD345"/>
      <c r="AE345"/>
    </row>
    <row r="346" spans="2:31" x14ac:dyDescent="0.35">
      <c r="B346" s="16"/>
      <c r="C346" s="16"/>
      <c r="D346" s="21"/>
      <c r="E346" s="21"/>
      <c r="F346" s="19"/>
      <c r="G346" s="17"/>
      <c r="H346" s="16"/>
      <c r="I346" s="25" t="str">
        <f t="shared" si="5"/>
        <v xml:space="preserve"> </v>
      </c>
      <c r="J346" s="16"/>
      <c r="K346" s="20"/>
      <c r="L346" s="20"/>
      <c r="M346" s="20"/>
      <c r="N346" s="20"/>
      <c r="O346" s="19"/>
      <c r="P346" s="21"/>
      <c r="S346" s="1"/>
      <c r="AB346"/>
      <c r="AC346"/>
      <c r="AD346"/>
      <c r="AE346"/>
    </row>
    <row r="347" spans="2:31" x14ac:dyDescent="0.35">
      <c r="B347" s="16"/>
      <c r="C347" s="16"/>
      <c r="D347" s="21"/>
      <c r="E347" s="21"/>
      <c r="F347" s="19"/>
      <c r="G347" s="17"/>
      <c r="H347" s="16"/>
      <c r="I347" s="25" t="str">
        <f t="shared" si="5"/>
        <v xml:space="preserve"> </v>
      </c>
      <c r="J347" s="16"/>
      <c r="K347" s="20"/>
      <c r="L347" s="20"/>
      <c r="M347" s="20"/>
      <c r="N347" s="20"/>
      <c r="O347" s="19"/>
      <c r="P347" s="21"/>
      <c r="S347" s="1"/>
      <c r="AB347"/>
      <c r="AC347"/>
      <c r="AD347"/>
      <c r="AE347"/>
    </row>
    <row r="348" spans="2:31" x14ac:dyDescent="0.35">
      <c r="B348" s="16"/>
      <c r="C348" s="16"/>
      <c r="D348" s="21"/>
      <c r="E348" s="21"/>
      <c r="F348" s="19"/>
      <c r="G348" s="17"/>
      <c r="H348" s="16"/>
      <c r="I348" s="25" t="str">
        <f t="shared" si="5"/>
        <v xml:space="preserve"> </v>
      </c>
      <c r="J348" s="16"/>
      <c r="K348" s="20"/>
      <c r="L348" s="20"/>
      <c r="M348" s="20"/>
      <c r="N348" s="20"/>
      <c r="O348" s="19"/>
      <c r="P348" s="21"/>
      <c r="S348" s="1"/>
      <c r="AB348"/>
      <c r="AC348"/>
      <c r="AD348"/>
      <c r="AE348"/>
    </row>
    <row r="349" spans="2:31" x14ac:dyDescent="0.35">
      <c r="B349" s="16"/>
      <c r="C349" s="16"/>
      <c r="D349" s="21"/>
      <c r="E349" s="21"/>
      <c r="F349" s="19"/>
      <c r="G349" s="17"/>
      <c r="H349" s="16"/>
      <c r="I349" s="25" t="str">
        <f t="shared" si="5"/>
        <v xml:space="preserve"> </v>
      </c>
      <c r="J349" s="16"/>
      <c r="K349" s="20"/>
      <c r="L349" s="20"/>
      <c r="M349" s="20"/>
      <c r="N349" s="20"/>
      <c r="O349" s="19"/>
      <c r="P349" s="21"/>
      <c r="S349" s="1"/>
      <c r="AB349"/>
      <c r="AC349"/>
      <c r="AD349"/>
      <c r="AE349"/>
    </row>
    <row r="350" spans="2:31" x14ac:dyDescent="0.35">
      <c r="B350" s="16"/>
      <c r="C350" s="16"/>
      <c r="D350" s="21"/>
      <c r="E350" s="21"/>
      <c r="F350" s="19"/>
      <c r="G350" s="17"/>
      <c r="H350" s="16"/>
      <c r="I350" s="25" t="str">
        <f t="shared" si="5"/>
        <v xml:space="preserve"> </v>
      </c>
      <c r="J350" s="16"/>
      <c r="K350" s="20"/>
      <c r="L350" s="20"/>
      <c r="M350" s="20"/>
      <c r="N350" s="20"/>
      <c r="O350" s="19"/>
      <c r="P350" s="21"/>
      <c r="S350" s="1"/>
      <c r="AB350"/>
      <c r="AC350"/>
      <c r="AD350"/>
      <c r="AE350"/>
    </row>
    <row r="351" spans="2:31" x14ac:dyDescent="0.35">
      <c r="B351" s="16"/>
      <c r="C351" s="16"/>
      <c r="D351" s="21"/>
      <c r="E351" s="21"/>
      <c r="F351" s="19"/>
      <c r="G351" s="17"/>
      <c r="H351" s="16"/>
      <c r="I351" s="25" t="str">
        <f t="shared" si="5"/>
        <v xml:space="preserve"> </v>
      </c>
      <c r="J351" s="16"/>
      <c r="K351" s="20"/>
      <c r="L351" s="20"/>
      <c r="M351" s="20"/>
      <c r="N351" s="20"/>
      <c r="O351" s="19"/>
      <c r="P351" s="21"/>
      <c r="S351" s="1"/>
      <c r="AB351"/>
      <c r="AC351"/>
      <c r="AD351"/>
      <c r="AE351"/>
    </row>
    <row r="352" spans="2:31" x14ac:dyDescent="0.35">
      <c r="B352" s="16"/>
      <c r="C352" s="16"/>
      <c r="D352" s="21"/>
      <c r="E352" s="21"/>
      <c r="F352" s="19"/>
      <c r="G352" s="17"/>
      <c r="H352" s="16"/>
      <c r="I352" s="25" t="str">
        <f t="shared" si="5"/>
        <v xml:space="preserve"> </v>
      </c>
      <c r="J352" s="16"/>
      <c r="K352" s="20"/>
      <c r="L352" s="20"/>
      <c r="M352" s="20"/>
      <c r="N352" s="20"/>
      <c r="O352" s="19"/>
      <c r="P352" s="21"/>
      <c r="S352" s="1"/>
      <c r="AB352"/>
      <c r="AC352"/>
      <c r="AD352"/>
      <c r="AE352"/>
    </row>
    <row r="353" spans="2:31" x14ac:dyDescent="0.35">
      <c r="B353" s="16"/>
      <c r="C353" s="16"/>
      <c r="D353" s="21"/>
      <c r="E353" s="21"/>
      <c r="F353" s="19"/>
      <c r="G353" s="17"/>
      <c r="H353" s="16"/>
      <c r="I353" s="25" t="str">
        <f t="shared" si="5"/>
        <v xml:space="preserve"> </v>
      </c>
      <c r="J353" s="16"/>
      <c r="K353" s="20"/>
      <c r="L353" s="20"/>
      <c r="M353" s="20"/>
      <c r="N353" s="20"/>
      <c r="O353" s="19"/>
      <c r="P353" s="21"/>
      <c r="S353" s="1"/>
      <c r="AB353"/>
      <c r="AC353"/>
      <c r="AD353"/>
      <c r="AE353"/>
    </row>
    <row r="354" spans="2:31" x14ac:dyDescent="0.35">
      <c r="B354" s="16"/>
      <c r="C354" s="16"/>
      <c r="D354" s="21"/>
      <c r="E354" s="21"/>
      <c r="F354" s="19"/>
      <c r="G354" s="17"/>
      <c r="H354" s="16"/>
      <c r="I354" s="25" t="str">
        <f t="shared" si="5"/>
        <v xml:space="preserve"> </v>
      </c>
      <c r="J354" s="16"/>
      <c r="K354" s="20"/>
      <c r="L354" s="20"/>
      <c r="M354" s="20"/>
      <c r="N354" s="20"/>
      <c r="O354" s="19"/>
      <c r="P354" s="21"/>
      <c r="S354" s="1"/>
      <c r="AB354"/>
      <c r="AC354"/>
      <c r="AD354"/>
      <c r="AE354"/>
    </row>
    <row r="355" spans="2:31" x14ac:dyDescent="0.35">
      <c r="B355" s="16"/>
      <c r="C355" s="16"/>
      <c r="D355" s="21"/>
      <c r="E355" s="21"/>
      <c r="F355" s="19"/>
      <c r="G355" s="17"/>
      <c r="H355" s="16"/>
      <c r="I355" s="25" t="str">
        <f t="shared" si="5"/>
        <v xml:space="preserve"> </v>
      </c>
      <c r="J355" s="16"/>
      <c r="K355" s="20"/>
      <c r="L355" s="20"/>
      <c r="M355" s="20"/>
      <c r="N355" s="20"/>
      <c r="O355" s="19"/>
      <c r="P355" s="21"/>
      <c r="S355" s="1"/>
      <c r="AB355"/>
      <c r="AC355"/>
      <c r="AD355"/>
      <c r="AE355"/>
    </row>
    <row r="356" spans="2:31" x14ac:dyDescent="0.35">
      <c r="B356" s="16"/>
      <c r="C356" s="16"/>
      <c r="D356" s="21"/>
      <c r="E356" s="21"/>
      <c r="F356" s="19"/>
      <c r="G356" s="17"/>
      <c r="H356" s="16"/>
      <c r="I356" s="25" t="str">
        <f t="shared" si="5"/>
        <v xml:space="preserve"> </v>
      </c>
      <c r="J356" s="16"/>
      <c r="K356" s="20"/>
      <c r="L356" s="20"/>
      <c r="M356" s="20"/>
      <c r="N356" s="20"/>
      <c r="O356" s="19"/>
      <c r="P356" s="21"/>
      <c r="S356" s="1"/>
      <c r="AB356"/>
      <c r="AC356"/>
      <c r="AD356"/>
      <c r="AE356"/>
    </row>
    <row r="357" spans="2:31" x14ac:dyDescent="0.35">
      <c r="B357" s="16"/>
      <c r="C357" s="16"/>
      <c r="D357" s="21"/>
      <c r="E357" s="21"/>
      <c r="F357" s="19"/>
      <c r="G357" s="17"/>
      <c r="H357" s="16"/>
      <c r="I357" s="25" t="str">
        <f t="shared" si="5"/>
        <v xml:space="preserve"> </v>
      </c>
      <c r="J357" s="16"/>
      <c r="K357" s="20"/>
      <c r="L357" s="20"/>
      <c r="M357" s="20"/>
      <c r="N357" s="20"/>
      <c r="O357" s="19"/>
      <c r="P357" s="21"/>
      <c r="S357" s="1"/>
      <c r="AB357"/>
      <c r="AC357"/>
      <c r="AD357"/>
      <c r="AE357"/>
    </row>
    <row r="358" spans="2:31" x14ac:dyDescent="0.35">
      <c r="B358" s="16"/>
      <c r="C358" s="16"/>
      <c r="D358" s="21"/>
      <c r="E358" s="21"/>
      <c r="F358" s="19"/>
      <c r="G358" s="17"/>
      <c r="H358" s="16"/>
      <c r="I358" s="25" t="str">
        <f t="shared" si="5"/>
        <v xml:space="preserve"> </v>
      </c>
      <c r="J358" s="16"/>
      <c r="K358" s="20"/>
      <c r="L358" s="20"/>
      <c r="M358" s="20"/>
      <c r="N358" s="20"/>
      <c r="O358" s="19"/>
      <c r="P358" s="21"/>
      <c r="S358" s="1"/>
      <c r="AB358"/>
      <c r="AC358"/>
      <c r="AD358"/>
      <c r="AE358"/>
    </row>
    <row r="359" spans="2:31" x14ac:dyDescent="0.35">
      <c r="B359" s="16"/>
      <c r="C359" s="16"/>
      <c r="D359" s="21"/>
      <c r="E359" s="21"/>
      <c r="F359" s="19"/>
      <c r="G359" s="17"/>
      <c r="H359" s="16"/>
      <c r="I359" s="25" t="str">
        <f t="shared" si="5"/>
        <v xml:space="preserve"> </v>
      </c>
      <c r="J359" s="16"/>
      <c r="K359" s="20"/>
      <c r="L359" s="20"/>
      <c r="M359" s="20"/>
      <c r="N359" s="20"/>
      <c r="O359" s="19"/>
      <c r="P359" s="21"/>
      <c r="S359" s="1"/>
      <c r="AB359"/>
      <c r="AC359"/>
      <c r="AD359"/>
      <c r="AE359"/>
    </row>
    <row r="360" spans="2:31" x14ac:dyDescent="0.35">
      <c r="B360" s="16"/>
      <c r="C360" s="16"/>
      <c r="D360" s="21"/>
      <c r="E360" s="21"/>
      <c r="F360" s="19"/>
      <c r="G360" s="17"/>
      <c r="H360" s="16"/>
      <c r="I360" s="25" t="str">
        <f t="shared" si="5"/>
        <v xml:space="preserve"> </v>
      </c>
      <c r="J360" s="16"/>
      <c r="K360" s="20"/>
      <c r="L360" s="20"/>
      <c r="M360" s="20"/>
      <c r="N360" s="20"/>
      <c r="O360" s="19"/>
      <c r="P360" s="21"/>
      <c r="S360" s="1"/>
      <c r="AB360"/>
      <c r="AC360"/>
      <c r="AD360"/>
      <c r="AE360"/>
    </row>
    <row r="361" spans="2:31" x14ac:dyDescent="0.35">
      <c r="B361" s="16"/>
      <c r="C361" s="16"/>
      <c r="D361" s="21"/>
      <c r="E361" s="21"/>
      <c r="F361" s="19"/>
      <c r="G361" s="17"/>
      <c r="H361" s="16"/>
      <c r="I361" s="25" t="str">
        <f t="shared" si="5"/>
        <v xml:space="preserve"> </v>
      </c>
      <c r="J361" s="16"/>
      <c r="K361" s="20"/>
      <c r="L361" s="20"/>
      <c r="M361" s="20"/>
      <c r="N361" s="20"/>
      <c r="O361" s="19"/>
      <c r="P361" s="21"/>
      <c r="S361" s="1"/>
      <c r="AB361"/>
      <c r="AC361"/>
      <c r="AD361"/>
      <c r="AE361"/>
    </row>
    <row r="362" spans="2:31" x14ac:dyDescent="0.35">
      <c r="B362" s="16"/>
      <c r="C362" s="16"/>
      <c r="D362" s="21"/>
      <c r="E362" s="21"/>
      <c r="F362" s="19"/>
      <c r="G362" s="17"/>
      <c r="H362" s="16"/>
      <c r="I362" s="25" t="str">
        <f t="shared" si="5"/>
        <v xml:space="preserve"> </v>
      </c>
      <c r="J362" s="16"/>
      <c r="K362" s="20"/>
      <c r="L362" s="20"/>
      <c r="M362" s="20"/>
      <c r="N362" s="20"/>
      <c r="O362" s="19"/>
      <c r="P362" s="21"/>
      <c r="S362" s="1"/>
      <c r="AB362"/>
      <c r="AC362"/>
      <c r="AD362"/>
      <c r="AE362"/>
    </row>
    <row r="363" spans="2:31" x14ac:dyDescent="0.35">
      <c r="B363" s="16"/>
      <c r="C363" s="16"/>
      <c r="D363" s="21"/>
      <c r="E363" s="21"/>
      <c r="F363" s="19"/>
      <c r="G363" s="17"/>
      <c r="H363" s="16"/>
      <c r="I363" s="25" t="str">
        <f t="shared" si="5"/>
        <v xml:space="preserve"> </v>
      </c>
      <c r="J363" s="16"/>
      <c r="K363" s="20"/>
      <c r="L363" s="20"/>
      <c r="M363" s="20"/>
      <c r="N363" s="20"/>
      <c r="O363" s="19"/>
      <c r="P363" s="21"/>
      <c r="S363" s="1"/>
      <c r="AB363"/>
      <c r="AC363"/>
      <c r="AD363"/>
      <c r="AE363"/>
    </row>
    <row r="364" spans="2:31" x14ac:dyDescent="0.35">
      <c r="B364" s="16"/>
      <c r="C364" s="16"/>
      <c r="D364" s="21"/>
      <c r="E364" s="21"/>
      <c r="F364" s="19"/>
      <c r="G364" s="17"/>
      <c r="H364" s="16"/>
      <c r="I364" s="25" t="str">
        <f t="shared" si="5"/>
        <v xml:space="preserve"> </v>
      </c>
      <c r="J364" s="16"/>
      <c r="K364" s="20"/>
      <c r="L364" s="20"/>
      <c r="M364" s="20"/>
      <c r="N364" s="20"/>
      <c r="O364" s="19"/>
      <c r="P364" s="21"/>
      <c r="S364" s="1"/>
      <c r="AB364"/>
      <c r="AC364"/>
      <c r="AD364"/>
      <c r="AE364"/>
    </row>
    <row r="365" spans="2:31" x14ac:dyDescent="0.35">
      <c r="B365" s="16"/>
      <c r="C365" s="16"/>
      <c r="D365" s="21"/>
      <c r="E365" s="21"/>
      <c r="F365" s="19"/>
      <c r="G365" s="17"/>
      <c r="H365" s="16"/>
      <c r="I365" s="25" t="str">
        <f t="shared" si="5"/>
        <v xml:space="preserve"> </v>
      </c>
      <c r="J365" s="16"/>
      <c r="K365" s="20"/>
      <c r="L365" s="20"/>
      <c r="M365" s="20"/>
      <c r="N365" s="20"/>
      <c r="O365" s="19"/>
      <c r="P365" s="21"/>
      <c r="S365" s="1"/>
      <c r="AB365"/>
      <c r="AC365"/>
      <c r="AD365"/>
      <c r="AE365"/>
    </row>
    <row r="366" spans="2:31" x14ac:dyDescent="0.35">
      <c r="B366" s="16"/>
      <c r="C366" s="16"/>
      <c r="D366" s="21"/>
      <c r="E366" s="21"/>
      <c r="F366" s="19"/>
      <c r="G366" s="17"/>
      <c r="H366" s="16"/>
      <c r="I366" s="25" t="str">
        <f t="shared" si="5"/>
        <v xml:space="preserve"> </v>
      </c>
      <c r="J366" s="16"/>
      <c r="K366" s="20"/>
      <c r="L366" s="20"/>
      <c r="M366" s="20"/>
      <c r="N366" s="20"/>
      <c r="O366" s="19"/>
      <c r="P366" s="21"/>
      <c r="S366" s="1"/>
      <c r="AB366"/>
      <c r="AC366"/>
      <c r="AD366"/>
      <c r="AE366"/>
    </row>
    <row r="367" spans="2:31" x14ac:dyDescent="0.35">
      <c r="B367" s="16"/>
      <c r="C367" s="16"/>
      <c r="D367" s="21"/>
      <c r="E367" s="21"/>
      <c r="F367" s="19"/>
      <c r="G367" s="17"/>
      <c r="H367" s="16"/>
      <c r="I367" s="25" t="str">
        <f t="shared" si="5"/>
        <v xml:space="preserve"> </v>
      </c>
      <c r="J367" s="16"/>
      <c r="K367" s="20"/>
      <c r="L367" s="20"/>
      <c r="M367" s="20"/>
      <c r="N367" s="20"/>
      <c r="O367" s="19"/>
      <c r="P367" s="21"/>
      <c r="S367" s="1"/>
      <c r="AB367"/>
      <c r="AC367"/>
      <c r="AD367"/>
      <c r="AE367"/>
    </row>
    <row r="368" spans="2:31" x14ac:dyDescent="0.35">
      <c r="B368" s="16"/>
      <c r="C368" s="16"/>
      <c r="D368" s="21"/>
      <c r="E368" s="21"/>
      <c r="F368" s="19"/>
      <c r="G368" s="17"/>
      <c r="H368" s="16"/>
      <c r="I368" s="25" t="str">
        <f t="shared" si="5"/>
        <v xml:space="preserve"> </v>
      </c>
      <c r="J368" s="16"/>
      <c r="K368" s="20"/>
      <c r="L368" s="20"/>
      <c r="M368" s="20"/>
      <c r="N368" s="20"/>
      <c r="O368" s="19"/>
      <c r="P368" s="21"/>
      <c r="S368" s="1"/>
      <c r="AB368"/>
      <c r="AC368"/>
      <c r="AD368"/>
      <c r="AE368"/>
    </row>
    <row r="369" spans="2:31" x14ac:dyDescent="0.35">
      <c r="B369" s="16"/>
      <c r="C369" s="16"/>
      <c r="D369" s="21"/>
      <c r="E369" s="21"/>
      <c r="F369" s="19"/>
      <c r="G369" s="17"/>
      <c r="H369" s="16"/>
      <c r="I369" s="25" t="str">
        <f t="shared" si="5"/>
        <v xml:space="preserve"> </v>
      </c>
      <c r="J369" s="16"/>
      <c r="K369" s="20"/>
      <c r="L369" s="20"/>
      <c r="M369" s="20"/>
      <c r="N369" s="20"/>
      <c r="O369" s="19"/>
      <c r="P369" s="21"/>
      <c r="S369" s="1"/>
      <c r="AB369"/>
      <c r="AC369"/>
      <c r="AD369"/>
      <c r="AE369"/>
    </row>
    <row r="370" spans="2:31" x14ac:dyDescent="0.35">
      <c r="B370" s="16"/>
      <c r="C370" s="16"/>
      <c r="D370" s="21"/>
      <c r="E370" s="21"/>
      <c r="F370" s="19"/>
      <c r="G370" s="17"/>
      <c r="H370" s="16"/>
      <c r="I370" s="25" t="str">
        <f t="shared" si="5"/>
        <v xml:space="preserve"> </v>
      </c>
      <c r="J370" s="16"/>
      <c r="K370" s="20"/>
      <c r="L370" s="20"/>
      <c r="M370" s="20"/>
      <c r="N370" s="20"/>
      <c r="O370" s="19"/>
      <c r="P370" s="21"/>
      <c r="S370" s="1"/>
      <c r="AB370"/>
      <c r="AC370"/>
      <c r="AD370"/>
      <c r="AE370"/>
    </row>
    <row r="371" spans="2:31" x14ac:dyDescent="0.35">
      <c r="B371" s="16"/>
      <c r="C371" s="16"/>
      <c r="D371" s="21"/>
      <c r="E371" s="21"/>
      <c r="F371" s="19"/>
      <c r="G371" s="17"/>
      <c r="H371" s="16"/>
      <c r="I371" s="25" t="str">
        <f t="shared" si="5"/>
        <v xml:space="preserve"> </v>
      </c>
      <c r="J371" s="16"/>
      <c r="K371" s="20"/>
      <c r="L371" s="20"/>
      <c r="M371" s="20"/>
      <c r="N371" s="20"/>
      <c r="O371" s="19"/>
      <c r="P371" s="21"/>
      <c r="S371" s="1"/>
      <c r="AB371"/>
      <c r="AC371"/>
      <c r="AD371"/>
      <c r="AE371"/>
    </row>
    <row r="372" spans="2:31" x14ac:dyDescent="0.35">
      <c r="B372" s="16"/>
      <c r="C372" s="16"/>
      <c r="D372" s="21"/>
      <c r="E372" s="21"/>
      <c r="F372" s="19"/>
      <c r="G372" s="17"/>
      <c r="H372" s="16"/>
      <c r="I372" s="25" t="str">
        <f t="shared" si="5"/>
        <v xml:space="preserve"> </v>
      </c>
      <c r="J372" s="16"/>
      <c r="K372" s="20"/>
      <c r="L372" s="20"/>
      <c r="M372" s="20"/>
      <c r="N372" s="20"/>
      <c r="O372" s="19"/>
      <c r="P372" s="21"/>
      <c r="S372" s="1"/>
      <c r="AB372"/>
      <c r="AC372"/>
      <c r="AD372"/>
      <c r="AE372"/>
    </row>
    <row r="373" spans="2:31" x14ac:dyDescent="0.35">
      <c r="B373" s="16"/>
      <c r="C373" s="16"/>
      <c r="D373" s="21"/>
      <c r="E373" s="21"/>
      <c r="F373" s="19"/>
      <c r="G373" s="17"/>
      <c r="H373" s="16"/>
      <c r="I373" s="25" t="str">
        <f t="shared" si="5"/>
        <v xml:space="preserve"> </v>
      </c>
      <c r="J373" s="16"/>
      <c r="K373" s="20"/>
      <c r="L373" s="20"/>
      <c r="M373" s="20"/>
      <c r="N373" s="20"/>
      <c r="O373" s="19"/>
      <c r="P373" s="21"/>
      <c r="S373" s="1"/>
      <c r="AB373"/>
      <c r="AC373"/>
      <c r="AD373"/>
      <c r="AE373"/>
    </row>
    <row r="374" spans="2:31" x14ac:dyDescent="0.35">
      <c r="B374" s="16"/>
      <c r="C374" s="16"/>
      <c r="D374" s="21"/>
      <c r="E374" s="21"/>
      <c r="F374" s="19"/>
      <c r="G374" s="17"/>
      <c r="H374" s="16"/>
      <c r="I374" s="25" t="str">
        <f t="shared" si="5"/>
        <v xml:space="preserve"> </v>
      </c>
      <c r="J374" s="16"/>
      <c r="K374" s="20"/>
      <c r="L374" s="20"/>
      <c r="M374" s="20"/>
      <c r="N374" s="20"/>
      <c r="O374" s="19"/>
      <c r="P374" s="21"/>
      <c r="S374" s="1"/>
      <c r="AB374"/>
      <c r="AC374"/>
      <c r="AD374"/>
      <c r="AE374"/>
    </row>
    <row r="375" spans="2:31" x14ac:dyDescent="0.35">
      <c r="B375" s="16"/>
      <c r="C375" s="16"/>
      <c r="D375" s="21"/>
      <c r="E375" s="21"/>
      <c r="F375" s="19"/>
      <c r="G375" s="17"/>
      <c r="H375" s="16"/>
      <c r="I375" s="25" t="str">
        <f t="shared" si="5"/>
        <v xml:space="preserve"> </v>
      </c>
      <c r="J375" s="16"/>
      <c r="K375" s="20"/>
      <c r="L375" s="20"/>
      <c r="M375" s="20"/>
      <c r="N375" s="20"/>
      <c r="O375" s="19"/>
      <c r="P375" s="21"/>
      <c r="S375" s="1"/>
      <c r="AB375"/>
      <c r="AC375"/>
      <c r="AD375"/>
      <c r="AE375"/>
    </row>
    <row r="376" spans="2:31" x14ac:dyDescent="0.35">
      <c r="B376" s="16"/>
      <c r="C376" s="16"/>
      <c r="D376" s="21"/>
      <c r="E376" s="21"/>
      <c r="F376" s="19"/>
      <c r="G376" s="17"/>
      <c r="H376" s="16"/>
      <c r="I376" s="25" t="str">
        <f t="shared" si="5"/>
        <v xml:space="preserve"> </v>
      </c>
      <c r="J376" s="16"/>
      <c r="K376" s="20"/>
      <c r="L376" s="20"/>
      <c r="M376" s="20"/>
      <c r="N376" s="20"/>
      <c r="O376" s="19"/>
      <c r="P376" s="21"/>
      <c r="S376" s="1"/>
      <c r="AB376"/>
      <c r="AC376"/>
      <c r="AD376"/>
      <c r="AE376"/>
    </row>
    <row r="377" spans="2:31" x14ac:dyDescent="0.35">
      <c r="B377" s="16"/>
      <c r="C377" s="16"/>
      <c r="D377" s="21"/>
      <c r="E377" s="21"/>
      <c r="F377" s="19"/>
      <c r="G377" s="17"/>
      <c r="H377" s="16"/>
      <c r="I377" s="25" t="str">
        <f t="shared" si="5"/>
        <v xml:space="preserve"> </v>
      </c>
      <c r="J377" s="16"/>
      <c r="K377" s="20"/>
      <c r="L377" s="20"/>
      <c r="M377" s="20"/>
      <c r="N377" s="20"/>
      <c r="O377" s="19"/>
      <c r="P377" s="21"/>
      <c r="S377" s="1"/>
      <c r="AB377"/>
      <c r="AC377"/>
      <c r="AD377"/>
      <c r="AE377"/>
    </row>
    <row r="378" spans="2:31" x14ac:dyDescent="0.35">
      <c r="B378" s="16"/>
      <c r="C378" s="16"/>
      <c r="D378" s="21"/>
      <c r="E378" s="21"/>
      <c r="F378" s="19"/>
      <c r="G378" s="17"/>
      <c r="H378" s="16"/>
      <c r="I378" s="25" t="str">
        <f t="shared" si="5"/>
        <v xml:space="preserve"> </v>
      </c>
      <c r="J378" s="16"/>
      <c r="K378" s="20"/>
      <c r="L378" s="20"/>
      <c r="M378" s="20"/>
      <c r="N378" s="20"/>
      <c r="O378" s="19"/>
      <c r="P378" s="21"/>
      <c r="S378" s="1"/>
      <c r="AB378"/>
      <c r="AC378"/>
      <c r="AD378"/>
      <c r="AE378"/>
    </row>
    <row r="379" spans="2:31" x14ac:dyDescent="0.35">
      <c r="B379" s="16"/>
      <c r="C379" s="16"/>
      <c r="D379" s="21"/>
      <c r="E379" s="21"/>
      <c r="F379" s="19"/>
      <c r="G379" s="17"/>
      <c r="H379" s="16"/>
      <c r="I379" s="25" t="str">
        <f t="shared" si="5"/>
        <v xml:space="preserve"> </v>
      </c>
      <c r="J379" s="16"/>
      <c r="K379" s="20"/>
      <c r="L379" s="20"/>
      <c r="M379" s="20"/>
      <c r="N379" s="20"/>
      <c r="O379" s="19"/>
      <c r="P379" s="21"/>
      <c r="S379" s="1"/>
      <c r="AB379"/>
      <c r="AC379"/>
      <c r="AD379"/>
      <c r="AE379"/>
    </row>
    <row r="380" spans="2:31" x14ac:dyDescent="0.35">
      <c r="B380" s="16"/>
      <c r="C380" s="16"/>
      <c r="D380" s="21"/>
      <c r="E380" s="21"/>
      <c r="F380" s="19"/>
      <c r="G380" s="17"/>
      <c r="H380" s="16"/>
      <c r="I380" s="25" t="str">
        <f t="shared" si="5"/>
        <v xml:space="preserve"> </v>
      </c>
      <c r="J380" s="16"/>
      <c r="K380" s="20"/>
      <c r="L380" s="20"/>
      <c r="M380" s="20"/>
      <c r="N380" s="20"/>
      <c r="O380" s="19"/>
      <c r="P380" s="21"/>
      <c r="S380" s="1"/>
      <c r="AB380"/>
      <c r="AC380"/>
      <c r="AD380"/>
      <c r="AE380"/>
    </row>
    <row r="381" spans="2:31" x14ac:dyDescent="0.35">
      <c r="B381" s="16"/>
      <c r="C381" s="16"/>
      <c r="D381" s="21"/>
      <c r="E381" s="21"/>
      <c r="F381" s="19"/>
      <c r="G381" s="17"/>
      <c r="H381" s="16"/>
      <c r="I381" s="25" t="str">
        <f t="shared" si="5"/>
        <v xml:space="preserve"> </v>
      </c>
      <c r="J381" s="16"/>
      <c r="K381" s="20"/>
      <c r="L381" s="20"/>
      <c r="M381" s="20"/>
      <c r="N381" s="20"/>
      <c r="O381" s="19"/>
      <c r="P381" s="21"/>
      <c r="S381" s="1"/>
      <c r="AB381"/>
      <c r="AC381"/>
      <c r="AD381"/>
      <c r="AE381"/>
    </row>
    <row r="382" spans="2:31" x14ac:dyDescent="0.35">
      <c r="B382" s="16"/>
      <c r="C382" s="16"/>
      <c r="D382" s="21"/>
      <c r="E382" s="21"/>
      <c r="F382" s="19"/>
      <c r="G382" s="17"/>
      <c r="H382" s="16"/>
      <c r="I382" s="25" t="str">
        <f t="shared" si="5"/>
        <v xml:space="preserve"> </v>
      </c>
      <c r="J382" s="16"/>
      <c r="K382" s="20"/>
      <c r="L382" s="20"/>
      <c r="M382" s="20"/>
      <c r="N382" s="20"/>
      <c r="O382" s="19"/>
      <c r="P382" s="21"/>
      <c r="S382" s="1"/>
      <c r="AB382"/>
      <c r="AC382"/>
      <c r="AD382"/>
      <c r="AE382"/>
    </row>
    <row r="383" spans="2:31" x14ac:dyDescent="0.35">
      <c r="B383" s="16"/>
      <c r="C383" s="16"/>
      <c r="D383" s="21"/>
      <c r="E383" s="21"/>
      <c r="F383" s="19"/>
      <c r="G383" s="17"/>
      <c r="H383" s="16"/>
      <c r="I383" s="25" t="str">
        <f t="shared" si="5"/>
        <v xml:space="preserve"> </v>
      </c>
      <c r="J383" s="16"/>
      <c r="K383" s="20"/>
      <c r="L383" s="20"/>
      <c r="M383" s="20"/>
      <c r="N383" s="20"/>
      <c r="O383" s="19"/>
      <c r="P383" s="21"/>
      <c r="S383" s="1"/>
      <c r="AB383"/>
      <c r="AC383"/>
      <c r="AD383"/>
      <c r="AE383"/>
    </row>
    <row r="384" spans="2:31" x14ac:dyDescent="0.35">
      <c r="B384" s="16"/>
      <c r="C384" s="16"/>
      <c r="D384" s="21"/>
      <c r="E384" s="21"/>
      <c r="F384" s="19"/>
      <c r="G384" s="17"/>
      <c r="H384" s="16"/>
      <c r="I384" s="25" t="str">
        <f t="shared" si="5"/>
        <v xml:space="preserve"> </v>
      </c>
      <c r="J384" s="16"/>
      <c r="K384" s="20"/>
      <c r="L384" s="20"/>
      <c r="M384" s="20"/>
      <c r="N384" s="20"/>
      <c r="O384" s="19"/>
      <c r="P384" s="21"/>
      <c r="S384" s="1"/>
      <c r="AB384"/>
      <c r="AC384"/>
      <c r="AD384"/>
      <c r="AE384"/>
    </row>
    <row r="385" spans="2:31" x14ac:dyDescent="0.35">
      <c r="B385" s="16"/>
      <c r="C385" s="16"/>
      <c r="D385" s="21"/>
      <c r="E385" s="21"/>
      <c r="F385" s="19"/>
      <c r="G385" s="17"/>
      <c r="H385" s="16"/>
      <c r="I385" s="25" t="str">
        <f t="shared" si="5"/>
        <v xml:space="preserve"> </v>
      </c>
      <c r="J385" s="16"/>
      <c r="K385" s="20"/>
      <c r="L385" s="20"/>
      <c r="M385" s="20"/>
      <c r="N385" s="20"/>
      <c r="O385" s="19"/>
      <c r="P385" s="21"/>
      <c r="S385" s="1"/>
      <c r="AB385"/>
      <c r="AC385"/>
      <c r="AD385"/>
      <c r="AE385"/>
    </row>
    <row r="386" spans="2:31" x14ac:dyDescent="0.35">
      <c r="B386" s="16"/>
      <c r="C386" s="16"/>
      <c r="D386" s="21"/>
      <c r="E386" s="21"/>
      <c r="F386" s="19"/>
      <c r="G386" s="17"/>
      <c r="H386" s="16"/>
      <c r="I386" s="25" t="str">
        <f t="shared" si="5"/>
        <v xml:space="preserve"> </v>
      </c>
      <c r="J386" s="16"/>
      <c r="K386" s="20"/>
      <c r="L386" s="20"/>
      <c r="M386" s="20"/>
      <c r="N386" s="20"/>
      <c r="O386" s="19"/>
      <c r="P386" s="21"/>
      <c r="S386" s="1"/>
      <c r="AB386"/>
      <c r="AC386"/>
      <c r="AD386"/>
      <c r="AE386"/>
    </row>
    <row r="387" spans="2:31" x14ac:dyDescent="0.35">
      <c r="B387" s="16"/>
      <c r="C387" s="16"/>
      <c r="D387" s="21"/>
      <c r="E387" s="21"/>
      <c r="F387" s="19"/>
      <c r="G387" s="17"/>
      <c r="H387" s="16"/>
      <c r="I387" s="25" t="str">
        <f t="shared" si="5"/>
        <v xml:space="preserve"> </v>
      </c>
      <c r="J387" s="16"/>
      <c r="K387" s="20"/>
      <c r="L387" s="20"/>
      <c r="M387" s="20"/>
      <c r="N387" s="20"/>
      <c r="O387" s="19"/>
      <c r="P387" s="21"/>
      <c r="S387" s="1"/>
      <c r="AB387"/>
      <c r="AC387"/>
      <c r="AD387"/>
      <c r="AE387"/>
    </row>
    <row r="388" spans="2:31" x14ac:dyDescent="0.35">
      <c r="B388" s="16"/>
      <c r="C388" s="16"/>
      <c r="D388" s="21"/>
      <c r="E388" s="21"/>
      <c r="F388" s="19"/>
      <c r="G388" s="17"/>
      <c r="H388" s="16"/>
      <c r="I388" s="25" t="str">
        <f t="shared" si="5"/>
        <v xml:space="preserve"> </v>
      </c>
      <c r="J388" s="16"/>
      <c r="K388" s="20"/>
      <c r="L388" s="20"/>
      <c r="M388" s="20"/>
      <c r="N388" s="20"/>
      <c r="O388" s="19"/>
      <c r="P388" s="21"/>
      <c r="S388" s="1"/>
      <c r="AB388"/>
      <c r="AC388"/>
      <c r="AD388"/>
      <c r="AE388"/>
    </row>
    <row r="389" spans="2:31" x14ac:dyDescent="0.35">
      <c r="B389" s="16"/>
      <c r="C389" s="16"/>
      <c r="D389" s="21"/>
      <c r="E389" s="21"/>
      <c r="F389" s="19"/>
      <c r="G389" s="17"/>
      <c r="H389" s="16"/>
      <c r="I389" s="25" t="str">
        <f t="shared" si="5"/>
        <v xml:space="preserve"> </v>
      </c>
      <c r="J389" s="16"/>
      <c r="K389" s="20"/>
      <c r="L389" s="20"/>
      <c r="M389" s="20"/>
      <c r="N389" s="20"/>
      <c r="O389" s="19"/>
      <c r="P389" s="21"/>
      <c r="S389" s="1"/>
      <c r="AB389"/>
      <c r="AC389"/>
      <c r="AD389"/>
      <c r="AE389"/>
    </row>
    <row r="390" spans="2:31" x14ac:dyDescent="0.35">
      <c r="B390" s="16"/>
      <c r="C390" s="16"/>
      <c r="D390" s="21"/>
      <c r="E390" s="21"/>
      <c r="F390" s="19"/>
      <c r="G390" s="17"/>
      <c r="H390" s="16"/>
      <c r="I390" s="25" t="str">
        <f t="shared" si="5"/>
        <v xml:space="preserve"> </v>
      </c>
      <c r="J390" s="16"/>
      <c r="K390" s="20"/>
      <c r="L390" s="20"/>
      <c r="M390" s="20"/>
      <c r="N390" s="20"/>
      <c r="O390" s="19"/>
      <c r="P390" s="21"/>
      <c r="S390" s="1"/>
      <c r="AB390"/>
      <c r="AC390"/>
      <c r="AD390"/>
      <c r="AE390"/>
    </row>
    <row r="391" spans="2:31" x14ac:dyDescent="0.35">
      <c r="B391" s="16"/>
      <c r="C391" s="16"/>
      <c r="D391" s="21"/>
      <c r="E391" s="21"/>
      <c r="F391" s="19"/>
      <c r="G391" s="17"/>
      <c r="H391" s="16"/>
      <c r="I391" s="25" t="str">
        <f t="shared" si="5"/>
        <v xml:space="preserve"> </v>
      </c>
      <c r="J391" s="16"/>
      <c r="K391" s="20"/>
      <c r="L391" s="20"/>
      <c r="M391" s="20"/>
      <c r="N391" s="20"/>
      <c r="O391" s="19"/>
      <c r="P391" s="21"/>
      <c r="S391" s="1"/>
      <c r="AB391"/>
      <c r="AC391"/>
      <c r="AD391"/>
      <c r="AE391"/>
    </row>
    <row r="392" spans="2:31" x14ac:dyDescent="0.35">
      <c r="B392" s="16"/>
      <c r="C392" s="16"/>
      <c r="D392" s="21"/>
      <c r="E392" s="21"/>
      <c r="F392" s="19"/>
      <c r="G392" s="17"/>
      <c r="H392" s="16"/>
      <c r="I392" s="25" t="str">
        <f t="shared" si="5"/>
        <v xml:space="preserve"> </v>
      </c>
      <c r="J392" s="16"/>
      <c r="K392" s="20"/>
      <c r="L392" s="20"/>
      <c r="M392" s="20"/>
      <c r="N392" s="20"/>
      <c r="O392" s="19"/>
      <c r="P392" s="21"/>
      <c r="S392" s="1"/>
      <c r="AB392"/>
      <c r="AC392"/>
      <c r="AD392"/>
      <c r="AE392"/>
    </row>
    <row r="393" spans="2:31" x14ac:dyDescent="0.35">
      <c r="B393" s="16"/>
      <c r="C393" s="16"/>
      <c r="D393" s="21"/>
      <c r="E393" s="21"/>
      <c r="F393" s="19"/>
      <c r="G393" s="17"/>
      <c r="H393" s="16"/>
      <c r="I393" s="25" t="str">
        <f t="shared" si="5"/>
        <v xml:space="preserve"> </v>
      </c>
      <c r="J393" s="16"/>
      <c r="K393" s="20"/>
      <c r="L393" s="20"/>
      <c r="M393" s="20"/>
      <c r="N393" s="20"/>
      <c r="O393" s="19"/>
      <c r="P393" s="21"/>
      <c r="S393" s="1"/>
      <c r="AB393"/>
      <c r="AC393"/>
      <c r="AD393"/>
      <c r="AE393"/>
    </row>
    <row r="394" spans="2:31" x14ac:dyDescent="0.35">
      <c r="B394" s="16"/>
      <c r="C394" s="16"/>
      <c r="D394" s="21"/>
      <c r="E394" s="21"/>
      <c r="F394" s="19"/>
      <c r="G394" s="17"/>
      <c r="H394" s="16"/>
      <c r="I394" s="25" t="str">
        <f t="shared" ref="I394:I457" si="6">IF(G394="Pfizer-BioNTech","Pfizer-BioNTech",IF(G394="Moderna","Moderna", IF(G394="Janssen",""," ")))</f>
        <v xml:space="preserve"> </v>
      </c>
      <c r="J394" s="16"/>
      <c r="K394" s="20"/>
      <c r="L394" s="20"/>
      <c r="M394" s="20"/>
      <c r="N394" s="20"/>
      <c r="O394" s="19"/>
      <c r="P394" s="21"/>
      <c r="S394" s="1"/>
      <c r="AB394"/>
      <c r="AC394"/>
      <c r="AD394"/>
      <c r="AE394"/>
    </row>
    <row r="395" spans="2:31" x14ac:dyDescent="0.35">
      <c r="B395" s="16"/>
      <c r="C395" s="16"/>
      <c r="D395" s="21"/>
      <c r="E395" s="21"/>
      <c r="F395" s="19"/>
      <c r="G395" s="17"/>
      <c r="H395" s="16"/>
      <c r="I395" s="25" t="str">
        <f t="shared" si="6"/>
        <v xml:space="preserve"> </v>
      </c>
      <c r="J395" s="16"/>
      <c r="K395" s="20"/>
      <c r="L395" s="20"/>
      <c r="M395" s="20"/>
      <c r="N395" s="20"/>
      <c r="O395" s="19"/>
      <c r="P395" s="21"/>
      <c r="S395" s="1"/>
      <c r="AB395"/>
      <c r="AC395"/>
      <c r="AD395"/>
      <c r="AE395"/>
    </row>
    <row r="396" spans="2:31" x14ac:dyDescent="0.35">
      <c r="B396" s="16"/>
      <c r="C396" s="16"/>
      <c r="D396" s="21"/>
      <c r="E396" s="21"/>
      <c r="F396" s="19"/>
      <c r="G396" s="17"/>
      <c r="H396" s="16"/>
      <c r="I396" s="25" t="str">
        <f t="shared" si="6"/>
        <v xml:space="preserve"> </v>
      </c>
      <c r="J396" s="16"/>
      <c r="K396" s="20"/>
      <c r="L396" s="20"/>
      <c r="M396" s="20"/>
      <c r="N396" s="20"/>
      <c r="O396" s="19"/>
      <c r="P396" s="21"/>
      <c r="S396" s="1"/>
      <c r="AB396"/>
      <c r="AC396"/>
      <c r="AD396"/>
      <c r="AE396"/>
    </row>
    <row r="397" spans="2:31" x14ac:dyDescent="0.35">
      <c r="B397" s="16"/>
      <c r="C397" s="16"/>
      <c r="D397" s="21"/>
      <c r="E397" s="21"/>
      <c r="F397" s="19"/>
      <c r="G397" s="17"/>
      <c r="H397" s="16"/>
      <c r="I397" s="25" t="str">
        <f t="shared" si="6"/>
        <v xml:space="preserve"> </v>
      </c>
      <c r="J397" s="16"/>
      <c r="K397" s="20"/>
      <c r="L397" s="20"/>
      <c r="M397" s="20"/>
      <c r="N397" s="20"/>
      <c r="O397" s="19"/>
      <c r="P397" s="21"/>
      <c r="S397" s="1"/>
      <c r="AB397"/>
      <c r="AC397"/>
      <c r="AD397"/>
      <c r="AE397"/>
    </row>
    <row r="398" spans="2:31" x14ac:dyDescent="0.35">
      <c r="B398" s="16"/>
      <c r="C398" s="16"/>
      <c r="D398" s="21"/>
      <c r="E398" s="21"/>
      <c r="F398" s="19"/>
      <c r="G398" s="17"/>
      <c r="H398" s="16"/>
      <c r="I398" s="25" t="str">
        <f t="shared" si="6"/>
        <v xml:space="preserve"> </v>
      </c>
      <c r="J398" s="16"/>
      <c r="K398" s="20"/>
      <c r="L398" s="20"/>
      <c r="M398" s="20"/>
      <c r="N398" s="20"/>
      <c r="O398" s="19"/>
      <c r="P398" s="21"/>
      <c r="S398" s="1"/>
      <c r="AB398"/>
      <c r="AC398"/>
      <c r="AD398"/>
      <c r="AE398"/>
    </row>
    <row r="399" spans="2:31" x14ac:dyDescent="0.35">
      <c r="B399" s="16"/>
      <c r="C399" s="16"/>
      <c r="D399" s="21"/>
      <c r="E399" s="21"/>
      <c r="F399" s="19"/>
      <c r="G399" s="17"/>
      <c r="H399" s="16"/>
      <c r="I399" s="25" t="str">
        <f t="shared" si="6"/>
        <v xml:space="preserve"> </v>
      </c>
      <c r="J399" s="16"/>
      <c r="K399" s="20"/>
      <c r="L399" s="20"/>
      <c r="M399" s="20"/>
      <c r="N399" s="20"/>
      <c r="O399" s="19"/>
      <c r="P399" s="21"/>
      <c r="S399" s="1"/>
      <c r="AB399"/>
      <c r="AC399"/>
      <c r="AD399"/>
      <c r="AE399"/>
    </row>
    <row r="400" spans="2:31" x14ac:dyDescent="0.35">
      <c r="B400" s="16"/>
      <c r="C400" s="16"/>
      <c r="D400" s="21"/>
      <c r="E400" s="21"/>
      <c r="F400" s="19"/>
      <c r="G400" s="17"/>
      <c r="H400" s="16"/>
      <c r="I400" s="25" t="str">
        <f t="shared" si="6"/>
        <v xml:space="preserve"> </v>
      </c>
      <c r="J400" s="16"/>
      <c r="K400" s="20"/>
      <c r="L400" s="20"/>
      <c r="M400" s="20"/>
      <c r="N400" s="20"/>
      <c r="O400" s="19"/>
      <c r="P400" s="21"/>
      <c r="S400" s="1"/>
      <c r="AB400"/>
      <c r="AC400"/>
      <c r="AD400"/>
      <c r="AE400"/>
    </row>
    <row r="401" spans="2:31" x14ac:dyDescent="0.35">
      <c r="B401" s="16"/>
      <c r="C401" s="16"/>
      <c r="D401" s="21"/>
      <c r="E401" s="21"/>
      <c r="F401" s="19"/>
      <c r="G401" s="17"/>
      <c r="H401" s="16"/>
      <c r="I401" s="25" t="str">
        <f t="shared" si="6"/>
        <v xml:space="preserve"> </v>
      </c>
      <c r="J401" s="16"/>
      <c r="K401" s="20"/>
      <c r="L401" s="20"/>
      <c r="M401" s="20"/>
      <c r="N401" s="20"/>
      <c r="O401" s="19"/>
      <c r="P401" s="21"/>
      <c r="S401" s="1"/>
      <c r="AB401"/>
      <c r="AC401"/>
      <c r="AD401"/>
      <c r="AE401"/>
    </row>
    <row r="402" spans="2:31" x14ac:dyDescent="0.35">
      <c r="B402" s="16"/>
      <c r="C402" s="16"/>
      <c r="D402" s="21"/>
      <c r="E402" s="21"/>
      <c r="F402" s="19"/>
      <c r="G402" s="17"/>
      <c r="H402" s="16"/>
      <c r="I402" s="25" t="str">
        <f t="shared" si="6"/>
        <v xml:space="preserve"> </v>
      </c>
      <c r="J402" s="16"/>
      <c r="K402" s="20"/>
      <c r="L402" s="20"/>
      <c r="M402" s="20"/>
      <c r="N402" s="20"/>
      <c r="O402" s="19"/>
      <c r="P402" s="21"/>
      <c r="S402" s="1"/>
      <c r="AB402"/>
      <c r="AC402"/>
      <c r="AD402"/>
      <c r="AE402"/>
    </row>
    <row r="403" spans="2:31" x14ac:dyDescent="0.35">
      <c r="B403" s="16"/>
      <c r="C403" s="16"/>
      <c r="D403" s="21"/>
      <c r="E403" s="21"/>
      <c r="F403" s="19"/>
      <c r="G403" s="17"/>
      <c r="H403" s="16"/>
      <c r="I403" s="25" t="str">
        <f t="shared" si="6"/>
        <v xml:space="preserve"> </v>
      </c>
      <c r="J403" s="16"/>
      <c r="K403" s="20"/>
      <c r="L403" s="20"/>
      <c r="M403" s="20"/>
      <c r="N403" s="20"/>
      <c r="O403" s="19"/>
      <c r="P403" s="21"/>
      <c r="S403" s="1"/>
      <c r="AB403"/>
      <c r="AC403"/>
      <c r="AD403"/>
      <c r="AE403"/>
    </row>
    <row r="404" spans="2:31" x14ac:dyDescent="0.35">
      <c r="B404" s="16"/>
      <c r="C404" s="16"/>
      <c r="D404" s="21"/>
      <c r="E404" s="21"/>
      <c r="F404" s="19"/>
      <c r="G404" s="17"/>
      <c r="H404" s="16"/>
      <c r="I404" s="25" t="str">
        <f t="shared" si="6"/>
        <v xml:space="preserve"> </v>
      </c>
      <c r="J404" s="16"/>
      <c r="K404" s="20"/>
      <c r="L404" s="20"/>
      <c r="M404" s="20"/>
      <c r="N404" s="20"/>
      <c r="O404" s="19"/>
      <c r="P404" s="21"/>
      <c r="S404" s="1"/>
      <c r="AB404"/>
      <c r="AC404"/>
      <c r="AD404"/>
      <c r="AE404"/>
    </row>
    <row r="405" spans="2:31" x14ac:dyDescent="0.35">
      <c r="B405" s="16"/>
      <c r="C405" s="16"/>
      <c r="D405" s="21"/>
      <c r="E405" s="21"/>
      <c r="F405" s="19"/>
      <c r="G405" s="17"/>
      <c r="H405" s="16"/>
      <c r="I405" s="25" t="str">
        <f t="shared" si="6"/>
        <v xml:space="preserve"> </v>
      </c>
      <c r="J405" s="16"/>
      <c r="K405" s="20"/>
      <c r="L405" s="20"/>
      <c r="M405" s="20"/>
      <c r="N405" s="20"/>
      <c r="O405" s="19"/>
      <c r="P405" s="21"/>
      <c r="S405" s="1"/>
      <c r="AB405"/>
      <c r="AC405"/>
      <c r="AD405"/>
      <c r="AE405"/>
    </row>
    <row r="406" spans="2:31" x14ac:dyDescent="0.35">
      <c r="B406" s="16"/>
      <c r="C406" s="16"/>
      <c r="D406" s="21"/>
      <c r="E406" s="21"/>
      <c r="F406" s="19"/>
      <c r="G406" s="17"/>
      <c r="H406" s="16"/>
      <c r="I406" s="25" t="str">
        <f t="shared" si="6"/>
        <v xml:space="preserve"> </v>
      </c>
      <c r="J406" s="16"/>
      <c r="K406" s="20"/>
      <c r="L406" s="20"/>
      <c r="M406" s="20"/>
      <c r="N406" s="20"/>
      <c r="O406" s="19"/>
      <c r="P406" s="21"/>
      <c r="S406" s="1"/>
      <c r="AB406"/>
      <c r="AC406"/>
      <c r="AD406"/>
      <c r="AE406"/>
    </row>
    <row r="407" spans="2:31" x14ac:dyDescent="0.35">
      <c r="B407" s="16"/>
      <c r="C407" s="16"/>
      <c r="D407" s="21"/>
      <c r="E407" s="21"/>
      <c r="F407" s="19"/>
      <c r="G407" s="17"/>
      <c r="H407" s="16"/>
      <c r="I407" s="25" t="str">
        <f t="shared" si="6"/>
        <v xml:space="preserve"> </v>
      </c>
      <c r="J407" s="16"/>
      <c r="K407" s="20"/>
      <c r="L407" s="20"/>
      <c r="M407" s="20"/>
      <c r="N407" s="20"/>
      <c r="O407" s="19"/>
      <c r="P407" s="21"/>
      <c r="S407" s="1"/>
      <c r="AB407"/>
      <c r="AC407"/>
      <c r="AD407"/>
      <c r="AE407"/>
    </row>
    <row r="408" spans="2:31" x14ac:dyDescent="0.35">
      <c r="B408" s="16"/>
      <c r="C408" s="16"/>
      <c r="D408" s="21"/>
      <c r="E408" s="21"/>
      <c r="F408" s="19"/>
      <c r="G408" s="17"/>
      <c r="H408" s="16"/>
      <c r="I408" s="25" t="str">
        <f t="shared" si="6"/>
        <v xml:space="preserve"> </v>
      </c>
      <c r="J408" s="16"/>
      <c r="K408" s="20"/>
      <c r="L408" s="20"/>
      <c r="M408" s="20"/>
      <c r="N408" s="20"/>
      <c r="O408" s="19"/>
      <c r="P408" s="21"/>
      <c r="S408" s="1"/>
      <c r="AB408"/>
      <c r="AC408"/>
      <c r="AD408"/>
      <c r="AE408"/>
    </row>
    <row r="409" spans="2:31" x14ac:dyDescent="0.35">
      <c r="B409" s="16"/>
      <c r="C409" s="16"/>
      <c r="D409" s="21"/>
      <c r="E409" s="21"/>
      <c r="F409" s="19"/>
      <c r="G409" s="17"/>
      <c r="H409" s="16"/>
      <c r="I409" s="25" t="str">
        <f t="shared" si="6"/>
        <v xml:space="preserve"> </v>
      </c>
      <c r="J409" s="16"/>
      <c r="K409" s="20"/>
      <c r="L409" s="20"/>
      <c r="M409" s="20"/>
      <c r="N409" s="20"/>
      <c r="O409" s="19"/>
      <c r="P409" s="21"/>
      <c r="S409" s="1"/>
      <c r="AB409"/>
      <c r="AC409"/>
      <c r="AD409"/>
      <c r="AE409"/>
    </row>
    <row r="410" spans="2:31" x14ac:dyDescent="0.35">
      <c r="B410" s="16"/>
      <c r="C410" s="16"/>
      <c r="D410" s="21"/>
      <c r="E410" s="21"/>
      <c r="F410" s="19"/>
      <c r="G410" s="17"/>
      <c r="H410" s="16"/>
      <c r="I410" s="25" t="str">
        <f t="shared" si="6"/>
        <v xml:space="preserve"> </v>
      </c>
      <c r="J410" s="16"/>
      <c r="K410" s="20"/>
      <c r="L410" s="20"/>
      <c r="M410" s="20"/>
      <c r="N410" s="20"/>
      <c r="O410" s="19"/>
      <c r="P410" s="21"/>
      <c r="S410" s="1"/>
      <c r="AB410"/>
      <c r="AC410"/>
      <c r="AD410"/>
      <c r="AE410"/>
    </row>
    <row r="411" spans="2:31" x14ac:dyDescent="0.35">
      <c r="B411" s="16"/>
      <c r="C411" s="16"/>
      <c r="D411" s="21"/>
      <c r="E411" s="21"/>
      <c r="F411" s="19"/>
      <c r="G411" s="17"/>
      <c r="H411" s="16"/>
      <c r="I411" s="25" t="str">
        <f t="shared" si="6"/>
        <v xml:space="preserve"> </v>
      </c>
      <c r="J411" s="16"/>
      <c r="K411" s="20"/>
      <c r="L411" s="20"/>
      <c r="M411" s="20"/>
      <c r="N411" s="20"/>
      <c r="O411" s="19"/>
      <c r="P411" s="21"/>
      <c r="S411" s="1"/>
      <c r="AB411"/>
      <c r="AC411"/>
      <c r="AD411"/>
      <c r="AE411"/>
    </row>
    <row r="412" spans="2:31" x14ac:dyDescent="0.35">
      <c r="B412" s="16"/>
      <c r="C412" s="16"/>
      <c r="D412" s="21"/>
      <c r="E412" s="21"/>
      <c r="F412" s="19"/>
      <c r="G412" s="17"/>
      <c r="H412" s="16"/>
      <c r="I412" s="25" t="str">
        <f t="shared" si="6"/>
        <v xml:space="preserve"> </v>
      </c>
      <c r="J412" s="16"/>
      <c r="K412" s="20"/>
      <c r="L412" s="20"/>
      <c r="M412" s="20"/>
      <c r="N412" s="20"/>
      <c r="O412" s="19"/>
      <c r="P412" s="21"/>
      <c r="S412" s="1"/>
      <c r="AB412"/>
      <c r="AC412"/>
      <c r="AD412"/>
      <c r="AE412"/>
    </row>
    <row r="413" spans="2:31" x14ac:dyDescent="0.35">
      <c r="B413" s="16"/>
      <c r="C413" s="16"/>
      <c r="D413" s="21"/>
      <c r="E413" s="21"/>
      <c r="F413" s="19"/>
      <c r="G413" s="17"/>
      <c r="H413" s="16"/>
      <c r="I413" s="25" t="str">
        <f t="shared" si="6"/>
        <v xml:space="preserve"> </v>
      </c>
      <c r="J413" s="16"/>
      <c r="K413" s="20"/>
      <c r="L413" s="20"/>
      <c r="M413" s="20"/>
      <c r="N413" s="20"/>
      <c r="O413" s="19"/>
      <c r="P413" s="21"/>
      <c r="S413" s="1"/>
      <c r="AB413"/>
      <c r="AC413"/>
      <c r="AD413"/>
      <c r="AE413"/>
    </row>
    <row r="414" spans="2:31" x14ac:dyDescent="0.35">
      <c r="B414" s="16"/>
      <c r="C414" s="16"/>
      <c r="D414" s="21"/>
      <c r="E414" s="21"/>
      <c r="F414" s="19"/>
      <c r="G414" s="17"/>
      <c r="H414" s="16"/>
      <c r="I414" s="25" t="str">
        <f t="shared" si="6"/>
        <v xml:space="preserve"> </v>
      </c>
      <c r="J414" s="16"/>
      <c r="K414" s="20"/>
      <c r="L414" s="20"/>
      <c r="M414" s="20"/>
      <c r="N414" s="20"/>
      <c r="O414" s="19"/>
      <c r="P414" s="21"/>
      <c r="S414" s="1"/>
      <c r="AB414"/>
      <c r="AC414"/>
      <c r="AD414"/>
      <c r="AE414"/>
    </row>
    <row r="415" spans="2:31" x14ac:dyDescent="0.35">
      <c r="B415" s="16"/>
      <c r="C415" s="16"/>
      <c r="D415" s="21"/>
      <c r="E415" s="21"/>
      <c r="F415" s="19"/>
      <c r="G415" s="17"/>
      <c r="H415" s="16"/>
      <c r="I415" s="25" t="str">
        <f t="shared" si="6"/>
        <v xml:space="preserve"> </v>
      </c>
      <c r="J415" s="16"/>
      <c r="K415" s="20"/>
      <c r="L415" s="20"/>
      <c r="M415" s="20"/>
      <c r="N415" s="20"/>
      <c r="O415" s="19"/>
      <c r="P415" s="21"/>
      <c r="S415" s="1"/>
      <c r="AB415"/>
      <c r="AC415"/>
      <c r="AD415"/>
      <c r="AE415"/>
    </row>
    <row r="416" spans="2:31" x14ac:dyDescent="0.35">
      <c r="B416" s="16"/>
      <c r="C416" s="16"/>
      <c r="D416" s="21"/>
      <c r="E416" s="21"/>
      <c r="F416" s="19"/>
      <c r="G416" s="17"/>
      <c r="H416" s="16"/>
      <c r="I416" s="25" t="str">
        <f t="shared" si="6"/>
        <v xml:space="preserve"> </v>
      </c>
      <c r="J416" s="16"/>
      <c r="K416" s="20"/>
      <c r="L416" s="20"/>
      <c r="M416" s="20"/>
      <c r="N416" s="20"/>
      <c r="O416" s="19"/>
      <c r="P416" s="21"/>
      <c r="S416" s="1"/>
      <c r="AB416"/>
      <c r="AC416"/>
      <c r="AD416"/>
      <c r="AE416"/>
    </row>
    <row r="417" spans="2:31" x14ac:dyDescent="0.35">
      <c r="B417" s="16"/>
      <c r="C417" s="16"/>
      <c r="D417" s="21"/>
      <c r="E417" s="21"/>
      <c r="F417" s="19"/>
      <c r="G417" s="17"/>
      <c r="H417" s="16"/>
      <c r="I417" s="25" t="str">
        <f t="shared" si="6"/>
        <v xml:space="preserve"> </v>
      </c>
      <c r="J417" s="16"/>
      <c r="K417" s="20"/>
      <c r="L417" s="20"/>
      <c r="M417" s="20"/>
      <c r="N417" s="20"/>
      <c r="O417" s="19"/>
      <c r="P417" s="21"/>
      <c r="S417" s="1"/>
      <c r="AB417"/>
      <c r="AC417"/>
      <c r="AD417"/>
      <c r="AE417"/>
    </row>
    <row r="418" spans="2:31" x14ac:dyDescent="0.35">
      <c r="B418" s="16"/>
      <c r="C418" s="16"/>
      <c r="D418" s="21"/>
      <c r="E418" s="21"/>
      <c r="F418" s="19"/>
      <c r="G418" s="17"/>
      <c r="H418" s="16"/>
      <c r="I418" s="25" t="str">
        <f t="shared" si="6"/>
        <v xml:space="preserve"> </v>
      </c>
      <c r="J418" s="16"/>
      <c r="K418" s="20"/>
      <c r="L418" s="20"/>
      <c r="M418" s="20"/>
      <c r="N418" s="20"/>
      <c r="O418" s="19"/>
      <c r="P418" s="21"/>
      <c r="S418" s="1"/>
      <c r="AB418"/>
      <c r="AC418"/>
      <c r="AD418"/>
      <c r="AE418"/>
    </row>
    <row r="419" spans="2:31" x14ac:dyDescent="0.35">
      <c r="B419" s="16"/>
      <c r="C419" s="16"/>
      <c r="D419" s="21"/>
      <c r="E419" s="21"/>
      <c r="F419" s="19"/>
      <c r="G419" s="17"/>
      <c r="H419" s="16"/>
      <c r="I419" s="25" t="str">
        <f t="shared" si="6"/>
        <v xml:space="preserve"> </v>
      </c>
      <c r="J419" s="16"/>
      <c r="K419" s="20"/>
      <c r="L419" s="20"/>
      <c r="M419" s="20"/>
      <c r="N419" s="20"/>
      <c r="O419" s="19"/>
      <c r="P419" s="21"/>
      <c r="S419" s="1"/>
      <c r="AB419"/>
      <c r="AC419"/>
      <c r="AD419"/>
      <c r="AE419"/>
    </row>
    <row r="420" spans="2:31" x14ac:dyDescent="0.35">
      <c r="B420" s="16"/>
      <c r="C420" s="16"/>
      <c r="D420" s="21"/>
      <c r="E420" s="21"/>
      <c r="F420" s="19"/>
      <c r="G420" s="17"/>
      <c r="H420" s="16"/>
      <c r="I420" s="25" t="str">
        <f t="shared" si="6"/>
        <v xml:space="preserve"> </v>
      </c>
      <c r="J420" s="16"/>
      <c r="K420" s="20"/>
      <c r="L420" s="20"/>
      <c r="M420" s="20"/>
      <c r="N420" s="20"/>
      <c r="O420" s="19"/>
      <c r="P420" s="21"/>
      <c r="S420" s="1"/>
      <c r="AB420"/>
      <c r="AC420"/>
      <c r="AD420"/>
      <c r="AE420"/>
    </row>
    <row r="421" spans="2:31" x14ac:dyDescent="0.35">
      <c r="B421" s="16"/>
      <c r="C421" s="16"/>
      <c r="D421" s="21"/>
      <c r="E421" s="21"/>
      <c r="F421" s="19"/>
      <c r="G421" s="17"/>
      <c r="H421" s="16"/>
      <c r="I421" s="25" t="str">
        <f t="shared" si="6"/>
        <v xml:space="preserve"> </v>
      </c>
      <c r="J421" s="16"/>
      <c r="K421" s="20"/>
      <c r="L421" s="20"/>
      <c r="M421" s="20"/>
      <c r="N421" s="20"/>
      <c r="O421" s="19"/>
      <c r="P421" s="21"/>
      <c r="S421" s="1"/>
      <c r="AB421"/>
      <c r="AC421"/>
      <c r="AD421"/>
      <c r="AE421"/>
    </row>
    <row r="422" spans="2:31" x14ac:dyDescent="0.35">
      <c r="B422" s="16"/>
      <c r="C422" s="16"/>
      <c r="D422" s="21"/>
      <c r="E422" s="21"/>
      <c r="F422" s="19"/>
      <c r="G422" s="17"/>
      <c r="H422" s="16"/>
      <c r="I422" s="25" t="str">
        <f t="shared" si="6"/>
        <v xml:space="preserve"> </v>
      </c>
      <c r="J422" s="16"/>
      <c r="K422" s="20"/>
      <c r="L422" s="20"/>
      <c r="M422" s="20"/>
      <c r="N422" s="20"/>
      <c r="O422" s="19"/>
      <c r="P422" s="21"/>
      <c r="S422" s="1"/>
      <c r="AB422"/>
      <c r="AC422"/>
      <c r="AD422"/>
      <c r="AE422"/>
    </row>
    <row r="423" spans="2:31" x14ac:dyDescent="0.35">
      <c r="B423" s="16"/>
      <c r="C423" s="16"/>
      <c r="D423" s="21"/>
      <c r="E423" s="21"/>
      <c r="F423" s="19"/>
      <c r="G423" s="17"/>
      <c r="H423" s="16"/>
      <c r="I423" s="25" t="str">
        <f t="shared" si="6"/>
        <v xml:space="preserve"> </v>
      </c>
      <c r="J423" s="16"/>
      <c r="K423" s="20"/>
      <c r="L423" s="20"/>
      <c r="M423" s="20"/>
      <c r="N423" s="20"/>
      <c r="O423" s="19"/>
      <c r="P423" s="21"/>
      <c r="S423" s="1"/>
      <c r="AB423"/>
      <c r="AC423"/>
      <c r="AD423"/>
      <c r="AE423"/>
    </row>
    <row r="424" spans="2:31" x14ac:dyDescent="0.35">
      <c r="B424" s="16"/>
      <c r="C424" s="16"/>
      <c r="D424" s="21"/>
      <c r="E424" s="21"/>
      <c r="F424" s="19"/>
      <c r="G424" s="17"/>
      <c r="H424" s="16"/>
      <c r="I424" s="25" t="str">
        <f t="shared" si="6"/>
        <v xml:space="preserve"> </v>
      </c>
      <c r="J424" s="16"/>
      <c r="K424" s="20"/>
      <c r="L424" s="20"/>
      <c r="M424" s="20"/>
      <c r="N424" s="20"/>
      <c r="O424" s="19"/>
      <c r="P424" s="21"/>
      <c r="S424" s="1"/>
      <c r="AB424"/>
      <c r="AC424"/>
      <c r="AD424"/>
      <c r="AE424"/>
    </row>
    <row r="425" spans="2:31" x14ac:dyDescent="0.35">
      <c r="B425" s="16"/>
      <c r="C425" s="16"/>
      <c r="D425" s="21"/>
      <c r="E425" s="21"/>
      <c r="F425" s="19"/>
      <c r="G425" s="17"/>
      <c r="H425" s="16"/>
      <c r="I425" s="25" t="str">
        <f t="shared" si="6"/>
        <v xml:space="preserve"> </v>
      </c>
      <c r="J425" s="16"/>
      <c r="K425" s="20"/>
      <c r="L425" s="20"/>
      <c r="M425" s="20"/>
      <c r="N425" s="20"/>
      <c r="O425" s="19"/>
      <c r="P425" s="21"/>
      <c r="S425" s="1"/>
      <c r="AB425"/>
      <c r="AC425"/>
      <c r="AD425"/>
      <c r="AE425"/>
    </row>
    <row r="426" spans="2:31" x14ac:dyDescent="0.35">
      <c r="B426" s="16"/>
      <c r="C426" s="16"/>
      <c r="D426" s="21"/>
      <c r="E426" s="21"/>
      <c r="F426" s="19"/>
      <c r="G426" s="17"/>
      <c r="H426" s="16"/>
      <c r="I426" s="25" t="str">
        <f t="shared" si="6"/>
        <v xml:space="preserve"> </v>
      </c>
      <c r="J426" s="16"/>
      <c r="K426" s="20"/>
      <c r="L426" s="20"/>
      <c r="M426" s="20"/>
      <c r="N426" s="20"/>
      <c r="O426" s="19"/>
      <c r="P426" s="21"/>
      <c r="S426" s="1"/>
      <c r="AB426"/>
      <c r="AC426"/>
      <c r="AD426"/>
      <c r="AE426"/>
    </row>
    <row r="427" spans="2:31" x14ac:dyDescent="0.35">
      <c r="B427" s="16"/>
      <c r="C427" s="16"/>
      <c r="D427" s="21"/>
      <c r="E427" s="21"/>
      <c r="F427" s="19"/>
      <c r="G427" s="17"/>
      <c r="H427" s="16"/>
      <c r="I427" s="25" t="str">
        <f t="shared" si="6"/>
        <v xml:space="preserve"> </v>
      </c>
      <c r="J427" s="16"/>
      <c r="K427" s="20"/>
      <c r="L427" s="20"/>
      <c r="M427" s="20"/>
      <c r="N427" s="20"/>
      <c r="O427" s="19"/>
      <c r="P427" s="21"/>
      <c r="S427" s="1"/>
      <c r="AB427"/>
      <c r="AC427"/>
      <c r="AD427"/>
      <c r="AE427"/>
    </row>
    <row r="428" spans="2:31" x14ac:dyDescent="0.35">
      <c r="B428" s="16"/>
      <c r="C428" s="16"/>
      <c r="D428" s="21"/>
      <c r="E428" s="21"/>
      <c r="F428" s="19"/>
      <c r="G428" s="17"/>
      <c r="H428" s="16"/>
      <c r="I428" s="25" t="str">
        <f t="shared" si="6"/>
        <v xml:space="preserve"> </v>
      </c>
      <c r="J428" s="16"/>
      <c r="K428" s="20"/>
      <c r="L428" s="20"/>
      <c r="M428" s="20"/>
      <c r="N428" s="20"/>
      <c r="O428" s="19"/>
      <c r="P428" s="21"/>
      <c r="S428" s="1"/>
      <c r="AB428"/>
      <c r="AC428"/>
      <c r="AD428"/>
      <c r="AE428"/>
    </row>
    <row r="429" spans="2:31" x14ac:dyDescent="0.35">
      <c r="B429" s="16"/>
      <c r="C429" s="16"/>
      <c r="D429" s="21"/>
      <c r="E429" s="21"/>
      <c r="F429" s="19"/>
      <c r="G429" s="17"/>
      <c r="H429" s="16"/>
      <c r="I429" s="25" t="str">
        <f t="shared" si="6"/>
        <v xml:space="preserve"> </v>
      </c>
      <c r="J429" s="16"/>
      <c r="K429" s="20"/>
      <c r="L429" s="20"/>
      <c r="M429" s="20"/>
      <c r="N429" s="20"/>
      <c r="O429" s="19"/>
      <c r="P429" s="21"/>
      <c r="S429" s="1"/>
      <c r="AB429"/>
      <c r="AC429"/>
      <c r="AD429"/>
      <c r="AE429"/>
    </row>
    <row r="430" spans="2:31" x14ac:dyDescent="0.35">
      <c r="B430" s="16"/>
      <c r="C430" s="16"/>
      <c r="D430" s="21"/>
      <c r="E430" s="21"/>
      <c r="F430" s="19"/>
      <c r="G430" s="17"/>
      <c r="H430" s="16"/>
      <c r="I430" s="25" t="str">
        <f t="shared" si="6"/>
        <v xml:space="preserve"> </v>
      </c>
      <c r="J430" s="16"/>
      <c r="K430" s="20"/>
      <c r="L430" s="20"/>
      <c r="M430" s="20"/>
      <c r="N430" s="20"/>
      <c r="O430" s="19"/>
      <c r="P430" s="21"/>
      <c r="S430" s="1"/>
      <c r="AB430"/>
      <c r="AC430"/>
      <c r="AD430"/>
      <c r="AE430"/>
    </row>
    <row r="431" spans="2:31" x14ac:dyDescent="0.35">
      <c r="B431" s="16"/>
      <c r="C431" s="16"/>
      <c r="D431" s="21"/>
      <c r="E431" s="21"/>
      <c r="F431" s="19"/>
      <c r="G431" s="17"/>
      <c r="H431" s="16"/>
      <c r="I431" s="25" t="str">
        <f t="shared" si="6"/>
        <v xml:space="preserve"> </v>
      </c>
      <c r="J431" s="16"/>
      <c r="K431" s="20"/>
      <c r="L431" s="20"/>
      <c r="M431" s="20"/>
      <c r="N431" s="20"/>
      <c r="O431" s="19"/>
      <c r="P431" s="21"/>
      <c r="S431" s="1"/>
      <c r="AB431"/>
      <c r="AC431"/>
      <c r="AD431"/>
      <c r="AE431"/>
    </row>
    <row r="432" spans="2:31" x14ac:dyDescent="0.35">
      <c r="B432" s="16"/>
      <c r="C432" s="16"/>
      <c r="D432" s="21"/>
      <c r="E432" s="21"/>
      <c r="F432" s="19"/>
      <c r="G432" s="17"/>
      <c r="H432" s="16"/>
      <c r="I432" s="25" t="str">
        <f t="shared" si="6"/>
        <v xml:space="preserve"> </v>
      </c>
      <c r="J432" s="16"/>
      <c r="K432" s="20"/>
      <c r="L432" s="20"/>
      <c r="M432" s="20"/>
      <c r="N432" s="20"/>
      <c r="O432" s="19"/>
      <c r="P432" s="21"/>
      <c r="S432" s="1"/>
      <c r="AB432"/>
      <c r="AC432"/>
      <c r="AD432"/>
      <c r="AE432"/>
    </row>
    <row r="433" spans="2:31" x14ac:dyDescent="0.35">
      <c r="B433" s="16"/>
      <c r="C433" s="16"/>
      <c r="D433" s="21"/>
      <c r="E433" s="21"/>
      <c r="F433" s="19"/>
      <c r="G433" s="17"/>
      <c r="H433" s="16"/>
      <c r="I433" s="25" t="str">
        <f t="shared" si="6"/>
        <v xml:space="preserve"> </v>
      </c>
      <c r="J433" s="16"/>
      <c r="K433" s="20"/>
      <c r="L433" s="20"/>
      <c r="M433" s="20"/>
      <c r="N433" s="20"/>
      <c r="O433" s="19"/>
      <c r="P433" s="21"/>
      <c r="S433" s="1"/>
      <c r="AB433"/>
      <c r="AC433"/>
      <c r="AD433"/>
      <c r="AE433"/>
    </row>
    <row r="434" spans="2:31" x14ac:dyDescent="0.35">
      <c r="B434" s="16"/>
      <c r="C434" s="16"/>
      <c r="D434" s="21"/>
      <c r="E434" s="21"/>
      <c r="F434" s="19"/>
      <c r="G434" s="17"/>
      <c r="H434" s="16"/>
      <c r="I434" s="25" t="str">
        <f t="shared" si="6"/>
        <v xml:space="preserve"> </v>
      </c>
      <c r="J434" s="16"/>
      <c r="K434" s="20"/>
      <c r="L434" s="20"/>
      <c r="M434" s="20"/>
      <c r="N434" s="20"/>
      <c r="O434" s="19"/>
      <c r="P434" s="21"/>
      <c r="S434" s="1"/>
      <c r="AB434"/>
      <c r="AC434"/>
      <c r="AD434"/>
      <c r="AE434"/>
    </row>
    <row r="435" spans="2:31" x14ac:dyDescent="0.35">
      <c r="B435" s="16"/>
      <c r="C435" s="16"/>
      <c r="D435" s="21"/>
      <c r="E435" s="21"/>
      <c r="F435" s="19"/>
      <c r="G435" s="17"/>
      <c r="H435" s="16"/>
      <c r="I435" s="25" t="str">
        <f t="shared" si="6"/>
        <v xml:space="preserve"> </v>
      </c>
      <c r="J435" s="16"/>
      <c r="K435" s="20"/>
      <c r="L435" s="20"/>
      <c r="M435" s="20"/>
      <c r="N435" s="20"/>
      <c r="O435" s="19"/>
      <c r="P435" s="21"/>
      <c r="S435" s="1"/>
      <c r="AB435"/>
      <c r="AC435"/>
      <c r="AD435"/>
      <c r="AE435"/>
    </row>
    <row r="436" spans="2:31" x14ac:dyDescent="0.35">
      <c r="B436" s="16"/>
      <c r="C436" s="16"/>
      <c r="D436" s="21"/>
      <c r="E436" s="21"/>
      <c r="F436" s="19"/>
      <c r="G436" s="17"/>
      <c r="H436" s="16"/>
      <c r="I436" s="25" t="str">
        <f t="shared" si="6"/>
        <v xml:space="preserve"> </v>
      </c>
      <c r="J436" s="16"/>
      <c r="K436" s="20"/>
      <c r="L436" s="20"/>
      <c r="M436" s="20"/>
      <c r="N436" s="20"/>
      <c r="O436" s="19"/>
      <c r="P436" s="21"/>
      <c r="S436" s="1"/>
      <c r="AB436"/>
      <c r="AC436"/>
      <c r="AD436"/>
      <c r="AE436"/>
    </row>
    <row r="437" spans="2:31" x14ac:dyDescent="0.35">
      <c r="B437" s="16"/>
      <c r="C437" s="16"/>
      <c r="D437" s="21"/>
      <c r="E437" s="21"/>
      <c r="F437" s="19"/>
      <c r="G437" s="17"/>
      <c r="H437" s="16"/>
      <c r="I437" s="25" t="str">
        <f t="shared" si="6"/>
        <v xml:space="preserve"> </v>
      </c>
      <c r="J437" s="16"/>
      <c r="K437" s="20"/>
      <c r="L437" s="20"/>
      <c r="M437" s="20"/>
      <c r="N437" s="20"/>
      <c r="O437" s="19"/>
      <c r="P437" s="21"/>
      <c r="S437" s="1"/>
      <c r="AB437"/>
      <c r="AC437"/>
      <c r="AD437"/>
      <c r="AE437"/>
    </row>
    <row r="438" spans="2:31" x14ac:dyDescent="0.35">
      <c r="B438" s="16"/>
      <c r="C438" s="16"/>
      <c r="D438" s="21"/>
      <c r="E438" s="21"/>
      <c r="F438" s="19"/>
      <c r="G438" s="17"/>
      <c r="H438" s="16"/>
      <c r="I438" s="25" t="str">
        <f t="shared" si="6"/>
        <v xml:space="preserve"> </v>
      </c>
      <c r="J438" s="16"/>
      <c r="K438" s="20"/>
      <c r="L438" s="20"/>
      <c r="M438" s="20"/>
      <c r="N438" s="20"/>
      <c r="O438" s="19"/>
      <c r="P438" s="21"/>
      <c r="S438" s="1"/>
      <c r="AB438"/>
      <c r="AC438"/>
      <c r="AD438"/>
      <c r="AE438"/>
    </row>
    <row r="439" spans="2:31" x14ac:dyDescent="0.35">
      <c r="B439" s="16"/>
      <c r="C439" s="16"/>
      <c r="D439" s="21"/>
      <c r="E439" s="21"/>
      <c r="F439" s="19"/>
      <c r="G439" s="17"/>
      <c r="H439" s="16"/>
      <c r="I439" s="25" t="str">
        <f t="shared" si="6"/>
        <v xml:space="preserve"> </v>
      </c>
      <c r="J439" s="16"/>
      <c r="K439" s="20"/>
      <c r="L439" s="20"/>
      <c r="M439" s="20"/>
      <c r="N439" s="20"/>
      <c r="O439" s="19"/>
      <c r="P439" s="21"/>
      <c r="S439" s="1"/>
      <c r="AB439"/>
      <c r="AC439"/>
      <c r="AD439"/>
      <c r="AE439"/>
    </row>
    <row r="440" spans="2:31" x14ac:dyDescent="0.35">
      <c r="B440" s="16"/>
      <c r="C440" s="16"/>
      <c r="D440" s="21"/>
      <c r="E440" s="21"/>
      <c r="F440" s="19"/>
      <c r="G440" s="17"/>
      <c r="H440" s="16"/>
      <c r="I440" s="25" t="str">
        <f t="shared" si="6"/>
        <v xml:space="preserve"> </v>
      </c>
      <c r="J440" s="16"/>
      <c r="K440" s="20"/>
      <c r="L440" s="20"/>
      <c r="M440" s="20"/>
      <c r="N440" s="20"/>
      <c r="O440" s="19"/>
      <c r="P440" s="21"/>
      <c r="S440" s="1"/>
      <c r="AB440"/>
      <c r="AC440"/>
      <c r="AD440"/>
      <c r="AE440"/>
    </row>
    <row r="441" spans="2:31" x14ac:dyDescent="0.35">
      <c r="B441" s="16"/>
      <c r="C441" s="16"/>
      <c r="D441" s="21"/>
      <c r="E441" s="21"/>
      <c r="F441" s="19"/>
      <c r="G441" s="17"/>
      <c r="H441" s="16"/>
      <c r="I441" s="25" t="str">
        <f t="shared" si="6"/>
        <v xml:space="preserve"> </v>
      </c>
      <c r="J441" s="16"/>
      <c r="K441" s="20"/>
      <c r="L441" s="20"/>
      <c r="M441" s="20"/>
      <c r="N441" s="20"/>
      <c r="O441" s="19"/>
      <c r="P441" s="21"/>
      <c r="S441" s="1"/>
      <c r="AB441"/>
      <c r="AC441"/>
      <c r="AD441"/>
      <c r="AE441"/>
    </row>
    <row r="442" spans="2:31" x14ac:dyDescent="0.35">
      <c r="B442" s="16"/>
      <c r="C442" s="16"/>
      <c r="D442" s="21"/>
      <c r="E442" s="21"/>
      <c r="F442" s="19"/>
      <c r="G442" s="17"/>
      <c r="H442" s="16"/>
      <c r="I442" s="25" t="str">
        <f t="shared" si="6"/>
        <v xml:space="preserve"> </v>
      </c>
      <c r="J442" s="16"/>
      <c r="K442" s="20"/>
      <c r="L442" s="20"/>
      <c r="M442" s="20"/>
      <c r="N442" s="20"/>
      <c r="O442" s="19"/>
      <c r="P442" s="21"/>
      <c r="S442" s="1"/>
      <c r="AB442"/>
      <c r="AC442"/>
      <c r="AD442"/>
      <c r="AE442"/>
    </row>
    <row r="443" spans="2:31" x14ac:dyDescent="0.35">
      <c r="B443" s="16"/>
      <c r="C443" s="16"/>
      <c r="D443" s="21"/>
      <c r="E443" s="21"/>
      <c r="F443" s="19"/>
      <c r="G443" s="17"/>
      <c r="H443" s="16"/>
      <c r="I443" s="25" t="str">
        <f t="shared" si="6"/>
        <v xml:space="preserve"> </v>
      </c>
      <c r="J443" s="16"/>
      <c r="K443" s="20"/>
      <c r="L443" s="20"/>
      <c r="M443" s="20"/>
      <c r="N443" s="20"/>
      <c r="O443" s="19"/>
      <c r="P443" s="21"/>
      <c r="S443" s="1"/>
      <c r="AB443"/>
      <c r="AC443"/>
      <c r="AD443"/>
      <c r="AE443"/>
    </row>
    <row r="444" spans="2:31" x14ac:dyDescent="0.35">
      <c r="B444" s="16"/>
      <c r="C444" s="16"/>
      <c r="D444" s="21"/>
      <c r="E444" s="21"/>
      <c r="F444" s="19"/>
      <c r="G444" s="17"/>
      <c r="H444" s="16"/>
      <c r="I444" s="25" t="str">
        <f t="shared" si="6"/>
        <v xml:space="preserve"> </v>
      </c>
      <c r="J444" s="16"/>
      <c r="K444" s="20"/>
      <c r="L444" s="20"/>
      <c r="M444" s="20"/>
      <c r="N444" s="20"/>
      <c r="O444" s="19"/>
      <c r="P444" s="21"/>
      <c r="S444" s="1"/>
      <c r="AB444"/>
      <c r="AC444"/>
      <c r="AD444"/>
      <c r="AE444"/>
    </row>
    <row r="445" spans="2:31" x14ac:dyDescent="0.35">
      <c r="B445" s="16"/>
      <c r="C445" s="16"/>
      <c r="D445" s="21"/>
      <c r="E445" s="21"/>
      <c r="F445" s="19"/>
      <c r="G445" s="17"/>
      <c r="H445" s="16"/>
      <c r="I445" s="25" t="str">
        <f t="shared" si="6"/>
        <v xml:space="preserve"> </v>
      </c>
      <c r="J445" s="16"/>
      <c r="K445" s="20"/>
      <c r="L445" s="20"/>
      <c r="M445" s="20"/>
      <c r="N445" s="20"/>
      <c r="O445" s="19"/>
      <c r="P445" s="21"/>
      <c r="S445" s="1"/>
      <c r="AB445"/>
      <c r="AC445"/>
      <c r="AD445"/>
      <c r="AE445"/>
    </row>
    <row r="446" spans="2:31" x14ac:dyDescent="0.35">
      <c r="B446" s="16"/>
      <c r="C446" s="16"/>
      <c r="D446" s="21"/>
      <c r="E446" s="21"/>
      <c r="F446" s="19"/>
      <c r="G446" s="17"/>
      <c r="H446" s="16"/>
      <c r="I446" s="25" t="str">
        <f t="shared" si="6"/>
        <v xml:space="preserve"> </v>
      </c>
      <c r="J446" s="16"/>
      <c r="K446" s="20"/>
      <c r="L446" s="20"/>
      <c r="M446" s="20"/>
      <c r="N446" s="20"/>
      <c r="O446" s="19"/>
      <c r="P446" s="21"/>
      <c r="S446" s="1"/>
      <c r="AB446"/>
      <c r="AC446"/>
      <c r="AD446"/>
      <c r="AE446"/>
    </row>
    <row r="447" spans="2:31" x14ac:dyDescent="0.35">
      <c r="B447" s="16"/>
      <c r="C447" s="16"/>
      <c r="D447" s="21"/>
      <c r="E447" s="21"/>
      <c r="F447" s="19"/>
      <c r="G447" s="17"/>
      <c r="H447" s="16"/>
      <c r="I447" s="25" t="str">
        <f t="shared" si="6"/>
        <v xml:space="preserve"> </v>
      </c>
      <c r="J447" s="16"/>
      <c r="K447" s="20"/>
      <c r="L447" s="20"/>
      <c r="M447" s="20"/>
      <c r="N447" s="20"/>
      <c r="O447" s="19"/>
      <c r="P447" s="21"/>
      <c r="S447" s="1"/>
      <c r="AB447"/>
      <c r="AC447"/>
      <c r="AD447"/>
      <c r="AE447"/>
    </row>
    <row r="448" spans="2:31" x14ac:dyDescent="0.35">
      <c r="B448" s="16"/>
      <c r="C448" s="16"/>
      <c r="D448" s="21"/>
      <c r="E448" s="21"/>
      <c r="F448" s="19"/>
      <c r="G448" s="17"/>
      <c r="H448" s="16"/>
      <c r="I448" s="25" t="str">
        <f t="shared" si="6"/>
        <v xml:space="preserve"> </v>
      </c>
      <c r="J448" s="16"/>
      <c r="K448" s="20"/>
      <c r="L448" s="20"/>
      <c r="M448" s="20"/>
      <c r="N448" s="20"/>
      <c r="O448" s="19"/>
      <c r="P448" s="21"/>
      <c r="S448" s="1"/>
      <c r="AB448"/>
      <c r="AC448"/>
      <c r="AD448"/>
      <c r="AE448"/>
    </row>
    <row r="449" spans="2:31" x14ac:dyDescent="0.35">
      <c r="B449" s="16"/>
      <c r="C449" s="16"/>
      <c r="D449" s="21"/>
      <c r="E449" s="21"/>
      <c r="F449" s="19"/>
      <c r="G449" s="17"/>
      <c r="H449" s="16"/>
      <c r="I449" s="25" t="str">
        <f t="shared" si="6"/>
        <v xml:space="preserve"> </v>
      </c>
      <c r="J449" s="16"/>
      <c r="K449" s="20"/>
      <c r="L449" s="20"/>
      <c r="M449" s="20"/>
      <c r="N449" s="20"/>
      <c r="O449" s="19"/>
      <c r="P449" s="21"/>
      <c r="S449" s="1"/>
      <c r="AB449"/>
      <c r="AC449"/>
      <c r="AD449"/>
      <c r="AE449"/>
    </row>
    <row r="450" spans="2:31" x14ac:dyDescent="0.35">
      <c r="B450" s="16"/>
      <c r="C450" s="16"/>
      <c r="D450" s="21"/>
      <c r="E450" s="21"/>
      <c r="F450" s="19"/>
      <c r="G450" s="17"/>
      <c r="H450" s="16"/>
      <c r="I450" s="25" t="str">
        <f t="shared" si="6"/>
        <v xml:space="preserve"> </v>
      </c>
      <c r="J450" s="16"/>
      <c r="K450" s="20"/>
      <c r="L450" s="20"/>
      <c r="M450" s="20"/>
      <c r="N450" s="20"/>
      <c r="O450" s="19"/>
      <c r="P450" s="21"/>
      <c r="S450" s="1"/>
      <c r="AB450"/>
      <c r="AC450"/>
      <c r="AD450"/>
      <c r="AE450"/>
    </row>
    <row r="451" spans="2:31" x14ac:dyDescent="0.35">
      <c r="B451" s="16"/>
      <c r="C451" s="16"/>
      <c r="D451" s="21"/>
      <c r="E451" s="21"/>
      <c r="F451" s="19"/>
      <c r="G451" s="17"/>
      <c r="H451" s="16"/>
      <c r="I451" s="25" t="str">
        <f t="shared" si="6"/>
        <v xml:space="preserve"> </v>
      </c>
      <c r="J451" s="16"/>
      <c r="K451" s="20"/>
      <c r="L451" s="20"/>
      <c r="M451" s="20"/>
      <c r="N451" s="20"/>
      <c r="O451" s="19"/>
      <c r="P451" s="21"/>
      <c r="S451" s="1"/>
      <c r="AB451"/>
      <c r="AC451"/>
      <c r="AD451"/>
      <c r="AE451"/>
    </row>
    <row r="452" spans="2:31" x14ac:dyDescent="0.35">
      <c r="B452" s="16"/>
      <c r="C452" s="16"/>
      <c r="D452" s="21"/>
      <c r="E452" s="21"/>
      <c r="F452" s="19"/>
      <c r="G452" s="17"/>
      <c r="H452" s="16"/>
      <c r="I452" s="25" t="str">
        <f t="shared" si="6"/>
        <v xml:space="preserve"> </v>
      </c>
      <c r="J452" s="16"/>
      <c r="K452" s="20"/>
      <c r="L452" s="20"/>
      <c r="M452" s="20"/>
      <c r="N452" s="20"/>
      <c r="O452" s="19"/>
      <c r="P452" s="21"/>
      <c r="S452" s="1"/>
      <c r="AB452"/>
      <c r="AC452"/>
      <c r="AD452"/>
      <c r="AE452"/>
    </row>
    <row r="453" spans="2:31" x14ac:dyDescent="0.35">
      <c r="B453" s="16"/>
      <c r="C453" s="16"/>
      <c r="D453" s="21"/>
      <c r="E453" s="21"/>
      <c r="F453" s="19"/>
      <c r="G453" s="17"/>
      <c r="H453" s="16"/>
      <c r="I453" s="25" t="str">
        <f t="shared" si="6"/>
        <v xml:space="preserve"> </v>
      </c>
      <c r="J453" s="16"/>
      <c r="K453" s="20"/>
      <c r="L453" s="20"/>
      <c r="M453" s="20"/>
      <c r="N453" s="20"/>
      <c r="O453" s="19"/>
      <c r="P453" s="21"/>
      <c r="S453" s="1"/>
      <c r="AB453"/>
      <c r="AC453"/>
      <c r="AD453"/>
      <c r="AE453"/>
    </row>
    <row r="454" spans="2:31" x14ac:dyDescent="0.35">
      <c r="B454" s="16"/>
      <c r="C454" s="16"/>
      <c r="D454" s="21"/>
      <c r="E454" s="21"/>
      <c r="F454" s="19"/>
      <c r="G454" s="17"/>
      <c r="H454" s="16"/>
      <c r="I454" s="25" t="str">
        <f t="shared" si="6"/>
        <v xml:space="preserve"> </v>
      </c>
      <c r="J454" s="16"/>
      <c r="K454" s="20"/>
      <c r="L454" s="20"/>
      <c r="M454" s="20"/>
      <c r="N454" s="20"/>
      <c r="O454" s="19"/>
      <c r="P454" s="21"/>
      <c r="S454" s="1"/>
      <c r="AB454"/>
      <c r="AC454"/>
      <c r="AD454"/>
      <c r="AE454"/>
    </row>
    <row r="455" spans="2:31" x14ac:dyDescent="0.35">
      <c r="B455" s="16"/>
      <c r="C455" s="16"/>
      <c r="D455" s="21"/>
      <c r="E455" s="21"/>
      <c r="F455" s="19"/>
      <c r="G455" s="17"/>
      <c r="H455" s="16"/>
      <c r="I455" s="25" t="str">
        <f t="shared" si="6"/>
        <v xml:space="preserve"> </v>
      </c>
      <c r="J455" s="16"/>
      <c r="K455" s="20"/>
      <c r="L455" s="20"/>
      <c r="M455" s="20"/>
      <c r="N455" s="20"/>
      <c r="O455" s="19"/>
      <c r="P455" s="21"/>
      <c r="S455" s="1"/>
      <c r="AB455"/>
      <c r="AC455"/>
      <c r="AD455"/>
      <c r="AE455"/>
    </row>
    <row r="456" spans="2:31" x14ac:dyDescent="0.35">
      <c r="B456" s="16"/>
      <c r="C456" s="16"/>
      <c r="D456" s="21"/>
      <c r="E456" s="21"/>
      <c r="F456" s="19"/>
      <c r="G456" s="17"/>
      <c r="H456" s="16"/>
      <c r="I456" s="25" t="str">
        <f t="shared" si="6"/>
        <v xml:space="preserve"> </v>
      </c>
      <c r="J456" s="16"/>
      <c r="K456" s="20"/>
      <c r="L456" s="20"/>
      <c r="M456" s="20"/>
      <c r="N456" s="20"/>
      <c r="O456" s="19"/>
      <c r="P456" s="21"/>
      <c r="S456" s="1"/>
      <c r="AB456"/>
      <c r="AC456"/>
      <c r="AD456"/>
      <c r="AE456"/>
    </row>
    <row r="457" spans="2:31" x14ac:dyDescent="0.35">
      <c r="B457" s="16"/>
      <c r="C457" s="16"/>
      <c r="D457" s="21"/>
      <c r="E457" s="21"/>
      <c r="F457" s="19"/>
      <c r="G457" s="17"/>
      <c r="H457" s="16"/>
      <c r="I457" s="25" t="str">
        <f t="shared" si="6"/>
        <v xml:space="preserve"> </v>
      </c>
      <c r="J457" s="16"/>
      <c r="K457" s="20"/>
      <c r="L457" s="20"/>
      <c r="M457" s="20"/>
      <c r="N457" s="20"/>
      <c r="O457" s="19"/>
      <c r="P457" s="21"/>
      <c r="S457" s="1"/>
      <c r="AB457"/>
      <c r="AC457"/>
      <c r="AD457"/>
      <c r="AE457"/>
    </row>
    <row r="458" spans="2:31" x14ac:dyDescent="0.35">
      <c r="B458" s="16"/>
      <c r="C458" s="16"/>
      <c r="D458" s="21"/>
      <c r="E458" s="21"/>
      <c r="F458" s="19"/>
      <c r="G458" s="17"/>
      <c r="H458" s="16"/>
      <c r="I458" s="25" t="str">
        <f t="shared" ref="I458:I521" si="7">IF(G458="Pfizer-BioNTech","Pfizer-BioNTech",IF(G458="Moderna","Moderna", IF(G458="Janssen",""," ")))</f>
        <v xml:space="preserve"> </v>
      </c>
      <c r="J458" s="16"/>
      <c r="K458" s="20"/>
      <c r="L458" s="20"/>
      <c r="M458" s="20"/>
      <c r="N458" s="20"/>
      <c r="O458" s="19"/>
      <c r="P458" s="21"/>
      <c r="S458" s="1"/>
      <c r="AB458"/>
      <c r="AC458"/>
      <c r="AD458"/>
      <c r="AE458"/>
    </row>
    <row r="459" spans="2:31" x14ac:dyDescent="0.35">
      <c r="B459" s="16"/>
      <c r="C459" s="16"/>
      <c r="D459" s="21"/>
      <c r="E459" s="21"/>
      <c r="F459" s="19"/>
      <c r="G459" s="17"/>
      <c r="H459" s="16"/>
      <c r="I459" s="25" t="str">
        <f t="shared" si="7"/>
        <v xml:space="preserve"> </v>
      </c>
      <c r="J459" s="16"/>
      <c r="K459" s="20"/>
      <c r="L459" s="20"/>
      <c r="M459" s="20"/>
      <c r="N459" s="20"/>
      <c r="O459" s="19"/>
      <c r="P459" s="21"/>
      <c r="S459" s="1"/>
      <c r="AB459"/>
      <c r="AC459"/>
      <c r="AD459"/>
      <c r="AE459"/>
    </row>
    <row r="460" spans="2:31" x14ac:dyDescent="0.35">
      <c r="B460" s="16"/>
      <c r="C460" s="16"/>
      <c r="D460" s="21"/>
      <c r="E460" s="21"/>
      <c r="F460" s="19"/>
      <c r="G460" s="17"/>
      <c r="H460" s="16"/>
      <c r="I460" s="25" t="str">
        <f t="shared" si="7"/>
        <v xml:space="preserve"> </v>
      </c>
      <c r="J460" s="16"/>
      <c r="K460" s="20"/>
      <c r="L460" s="20"/>
      <c r="M460" s="20"/>
      <c r="N460" s="20"/>
      <c r="O460" s="19"/>
      <c r="P460" s="21"/>
      <c r="S460" s="1"/>
      <c r="AB460"/>
      <c r="AC460"/>
      <c r="AD460"/>
      <c r="AE460"/>
    </row>
    <row r="461" spans="2:31" x14ac:dyDescent="0.35">
      <c r="B461" s="16"/>
      <c r="C461" s="16"/>
      <c r="D461" s="21"/>
      <c r="E461" s="21"/>
      <c r="F461" s="19"/>
      <c r="G461" s="17"/>
      <c r="H461" s="16"/>
      <c r="I461" s="25" t="str">
        <f t="shared" si="7"/>
        <v xml:space="preserve"> </v>
      </c>
      <c r="J461" s="16"/>
      <c r="K461" s="20"/>
      <c r="L461" s="20"/>
      <c r="M461" s="20"/>
      <c r="N461" s="20"/>
      <c r="O461" s="19"/>
      <c r="P461" s="21"/>
      <c r="S461" s="1"/>
      <c r="AB461"/>
      <c r="AC461"/>
      <c r="AD461"/>
      <c r="AE461"/>
    </row>
    <row r="462" spans="2:31" x14ac:dyDescent="0.35">
      <c r="B462" s="16"/>
      <c r="C462" s="16"/>
      <c r="D462" s="21"/>
      <c r="E462" s="21"/>
      <c r="F462" s="19"/>
      <c r="G462" s="17"/>
      <c r="H462" s="16"/>
      <c r="I462" s="25" t="str">
        <f t="shared" si="7"/>
        <v xml:space="preserve"> </v>
      </c>
      <c r="J462" s="16"/>
      <c r="K462" s="20"/>
      <c r="L462" s="20"/>
      <c r="M462" s="20"/>
      <c r="N462" s="20"/>
      <c r="O462" s="19"/>
      <c r="P462" s="21"/>
      <c r="S462" s="1"/>
      <c r="AB462"/>
      <c r="AC462"/>
      <c r="AD462"/>
      <c r="AE462"/>
    </row>
    <row r="463" spans="2:31" x14ac:dyDescent="0.35">
      <c r="B463" s="16"/>
      <c r="C463" s="16"/>
      <c r="D463" s="21"/>
      <c r="E463" s="21"/>
      <c r="F463" s="19"/>
      <c r="G463" s="17"/>
      <c r="H463" s="16"/>
      <c r="I463" s="25" t="str">
        <f t="shared" si="7"/>
        <v xml:space="preserve"> </v>
      </c>
      <c r="J463" s="16"/>
      <c r="K463" s="20"/>
      <c r="L463" s="20"/>
      <c r="M463" s="20"/>
      <c r="N463" s="20"/>
      <c r="O463" s="19"/>
      <c r="P463" s="21"/>
      <c r="S463" s="1"/>
      <c r="AB463"/>
      <c r="AC463"/>
      <c r="AD463"/>
      <c r="AE463"/>
    </row>
    <row r="464" spans="2:31" x14ac:dyDescent="0.35">
      <c r="B464" s="16"/>
      <c r="C464" s="16"/>
      <c r="D464" s="21"/>
      <c r="E464" s="21"/>
      <c r="F464" s="19"/>
      <c r="G464" s="17"/>
      <c r="H464" s="16"/>
      <c r="I464" s="25" t="str">
        <f t="shared" si="7"/>
        <v xml:space="preserve"> </v>
      </c>
      <c r="J464" s="16"/>
      <c r="K464" s="20"/>
      <c r="L464" s="20"/>
      <c r="M464" s="20"/>
      <c r="N464" s="20"/>
      <c r="O464" s="19"/>
      <c r="P464" s="21"/>
      <c r="S464" s="1"/>
      <c r="AB464"/>
      <c r="AC464"/>
      <c r="AD464"/>
      <c r="AE464"/>
    </row>
    <row r="465" spans="2:31" x14ac:dyDescent="0.35">
      <c r="B465" s="16"/>
      <c r="C465" s="16"/>
      <c r="D465" s="21"/>
      <c r="E465" s="21"/>
      <c r="F465" s="19"/>
      <c r="G465" s="17"/>
      <c r="H465" s="16"/>
      <c r="I465" s="25" t="str">
        <f t="shared" si="7"/>
        <v xml:space="preserve"> </v>
      </c>
      <c r="J465" s="16"/>
      <c r="K465" s="20"/>
      <c r="L465" s="20"/>
      <c r="M465" s="20"/>
      <c r="N465" s="20"/>
      <c r="O465" s="19"/>
      <c r="P465" s="21"/>
      <c r="S465" s="1"/>
      <c r="AB465"/>
      <c r="AC465"/>
      <c r="AD465"/>
      <c r="AE465"/>
    </row>
    <row r="466" spans="2:31" x14ac:dyDescent="0.35">
      <c r="B466" s="16"/>
      <c r="C466" s="16"/>
      <c r="D466" s="21"/>
      <c r="E466" s="21"/>
      <c r="F466" s="19"/>
      <c r="G466" s="17"/>
      <c r="H466" s="16"/>
      <c r="I466" s="25" t="str">
        <f t="shared" si="7"/>
        <v xml:space="preserve"> </v>
      </c>
      <c r="J466" s="16"/>
      <c r="K466" s="20"/>
      <c r="L466" s="20"/>
      <c r="M466" s="20"/>
      <c r="N466" s="20"/>
      <c r="O466" s="19"/>
      <c r="P466" s="21"/>
      <c r="S466" s="1"/>
      <c r="AB466"/>
      <c r="AC466"/>
      <c r="AD466"/>
      <c r="AE466"/>
    </row>
    <row r="467" spans="2:31" x14ac:dyDescent="0.35">
      <c r="B467" s="16"/>
      <c r="C467" s="16"/>
      <c r="D467" s="21"/>
      <c r="E467" s="21"/>
      <c r="F467" s="19"/>
      <c r="G467" s="17"/>
      <c r="H467" s="16"/>
      <c r="I467" s="25" t="str">
        <f t="shared" si="7"/>
        <v xml:space="preserve"> </v>
      </c>
      <c r="J467" s="16"/>
      <c r="K467" s="20"/>
      <c r="L467" s="20"/>
      <c r="M467" s="20"/>
      <c r="N467" s="20"/>
      <c r="O467" s="19"/>
      <c r="P467" s="21"/>
      <c r="S467" s="1"/>
      <c r="AB467"/>
      <c r="AC467"/>
      <c r="AD467"/>
      <c r="AE467"/>
    </row>
    <row r="468" spans="2:31" x14ac:dyDescent="0.35">
      <c r="B468" s="16"/>
      <c r="C468" s="16"/>
      <c r="D468" s="21"/>
      <c r="E468" s="21"/>
      <c r="F468" s="19"/>
      <c r="G468" s="17"/>
      <c r="H468" s="16"/>
      <c r="I468" s="25" t="str">
        <f t="shared" si="7"/>
        <v xml:space="preserve"> </v>
      </c>
      <c r="J468" s="16"/>
      <c r="K468" s="20"/>
      <c r="L468" s="20"/>
      <c r="M468" s="20"/>
      <c r="N468" s="20"/>
      <c r="O468" s="19"/>
      <c r="P468" s="21"/>
      <c r="S468" s="1"/>
      <c r="AB468"/>
      <c r="AC468"/>
      <c r="AD468"/>
      <c r="AE468"/>
    </row>
    <row r="469" spans="2:31" x14ac:dyDescent="0.35">
      <c r="B469" s="16"/>
      <c r="C469" s="16"/>
      <c r="D469" s="21"/>
      <c r="E469" s="21"/>
      <c r="F469" s="19"/>
      <c r="G469" s="17"/>
      <c r="H469" s="16"/>
      <c r="I469" s="25" t="str">
        <f t="shared" si="7"/>
        <v xml:space="preserve"> </v>
      </c>
      <c r="J469" s="16"/>
      <c r="K469" s="20"/>
      <c r="L469" s="20"/>
      <c r="M469" s="20"/>
      <c r="N469" s="20"/>
      <c r="O469" s="19"/>
      <c r="P469" s="21"/>
      <c r="S469" s="1"/>
      <c r="AB469"/>
      <c r="AC469"/>
      <c r="AD469"/>
      <c r="AE469"/>
    </row>
    <row r="470" spans="2:31" x14ac:dyDescent="0.35">
      <c r="B470" s="16"/>
      <c r="C470" s="16"/>
      <c r="D470" s="21"/>
      <c r="E470" s="21"/>
      <c r="F470" s="19"/>
      <c r="G470" s="17"/>
      <c r="H470" s="16"/>
      <c r="I470" s="25" t="str">
        <f t="shared" si="7"/>
        <v xml:space="preserve"> </v>
      </c>
      <c r="J470" s="16"/>
      <c r="K470" s="20"/>
      <c r="L470" s="20"/>
      <c r="M470" s="20"/>
      <c r="N470" s="20"/>
      <c r="O470" s="19"/>
      <c r="P470" s="21"/>
      <c r="S470" s="1"/>
      <c r="AB470"/>
      <c r="AC470"/>
      <c r="AD470"/>
      <c r="AE470"/>
    </row>
    <row r="471" spans="2:31" x14ac:dyDescent="0.35">
      <c r="B471" s="16"/>
      <c r="C471" s="16"/>
      <c r="D471" s="21"/>
      <c r="E471" s="21"/>
      <c r="F471" s="19"/>
      <c r="G471" s="17"/>
      <c r="H471" s="16"/>
      <c r="I471" s="25" t="str">
        <f t="shared" si="7"/>
        <v xml:space="preserve"> </v>
      </c>
      <c r="J471" s="16"/>
      <c r="K471" s="20"/>
      <c r="L471" s="20"/>
      <c r="M471" s="20"/>
      <c r="N471" s="20"/>
      <c r="O471" s="19"/>
      <c r="P471" s="21"/>
      <c r="S471" s="1"/>
      <c r="AB471"/>
      <c r="AC471"/>
      <c r="AD471"/>
      <c r="AE471"/>
    </row>
    <row r="472" spans="2:31" x14ac:dyDescent="0.35">
      <c r="B472" s="16"/>
      <c r="C472" s="16"/>
      <c r="D472" s="21"/>
      <c r="E472" s="21"/>
      <c r="F472" s="19"/>
      <c r="G472" s="17"/>
      <c r="H472" s="16"/>
      <c r="I472" s="25" t="str">
        <f t="shared" si="7"/>
        <v xml:space="preserve"> </v>
      </c>
      <c r="J472" s="16"/>
      <c r="K472" s="20"/>
      <c r="L472" s="20"/>
      <c r="M472" s="20"/>
      <c r="N472" s="20"/>
      <c r="O472" s="19"/>
      <c r="P472" s="21"/>
      <c r="S472" s="1"/>
      <c r="AB472"/>
      <c r="AC472"/>
      <c r="AD472"/>
      <c r="AE472"/>
    </row>
    <row r="473" spans="2:31" x14ac:dyDescent="0.35">
      <c r="B473" s="16"/>
      <c r="C473" s="16"/>
      <c r="D473" s="21"/>
      <c r="E473" s="21"/>
      <c r="F473" s="19"/>
      <c r="G473" s="17"/>
      <c r="H473" s="16"/>
      <c r="I473" s="25" t="str">
        <f t="shared" si="7"/>
        <v xml:space="preserve"> </v>
      </c>
      <c r="J473" s="16"/>
      <c r="K473" s="20"/>
      <c r="L473" s="20"/>
      <c r="M473" s="20"/>
      <c r="N473" s="20"/>
      <c r="O473" s="19"/>
      <c r="P473" s="21"/>
      <c r="S473" s="1"/>
      <c r="AB473"/>
      <c r="AC473"/>
      <c r="AD473"/>
      <c r="AE473"/>
    </row>
    <row r="474" spans="2:31" x14ac:dyDescent="0.35">
      <c r="B474" s="16"/>
      <c r="C474" s="16"/>
      <c r="D474" s="21"/>
      <c r="E474" s="21"/>
      <c r="F474" s="19"/>
      <c r="G474" s="17"/>
      <c r="H474" s="16"/>
      <c r="I474" s="25" t="str">
        <f t="shared" si="7"/>
        <v xml:space="preserve"> </v>
      </c>
      <c r="J474" s="16"/>
      <c r="K474" s="20"/>
      <c r="L474" s="20"/>
      <c r="M474" s="20"/>
      <c r="N474" s="20"/>
      <c r="O474" s="19"/>
      <c r="P474" s="21"/>
      <c r="S474" s="1"/>
      <c r="AB474"/>
      <c r="AC474"/>
      <c r="AD474"/>
      <c r="AE474"/>
    </row>
    <row r="475" spans="2:31" x14ac:dyDescent="0.35">
      <c r="B475" s="16"/>
      <c r="C475" s="16"/>
      <c r="D475" s="21"/>
      <c r="E475" s="21"/>
      <c r="F475" s="19"/>
      <c r="G475" s="17"/>
      <c r="H475" s="16"/>
      <c r="I475" s="25" t="str">
        <f t="shared" si="7"/>
        <v xml:space="preserve"> </v>
      </c>
      <c r="J475" s="16"/>
      <c r="K475" s="20"/>
      <c r="L475" s="20"/>
      <c r="M475" s="20"/>
      <c r="N475" s="20"/>
      <c r="O475" s="19"/>
      <c r="P475" s="21"/>
      <c r="S475" s="1"/>
      <c r="AB475"/>
      <c r="AC475"/>
      <c r="AD475"/>
      <c r="AE475"/>
    </row>
    <row r="476" spans="2:31" x14ac:dyDescent="0.35">
      <c r="B476" s="16"/>
      <c r="C476" s="16"/>
      <c r="D476" s="21"/>
      <c r="E476" s="21"/>
      <c r="F476" s="19"/>
      <c r="G476" s="17"/>
      <c r="H476" s="16"/>
      <c r="I476" s="25" t="str">
        <f t="shared" si="7"/>
        <v xml:space="preserve"> </v>
      </c>
      <c r="J476" s="16"/>
      <c r="K476" s="20"/>
      <c r="L476" s="20"/>
      <c r="M476" s="20"/>
      <c r="N476" s="20"/>
      <c r="O476" s="19"/>
      <c r="P476" s="21"/>
      <c r="S476" s="1"/>
      <c r="AB476"/>
      <c r="AC476"/>
      <c r="AD476"/>
      <c r="AE476"/>
    </row>
    <row r="477" spans="2:31" x14ac:dyDescent="0.35">
      <c r="B477" s="16"/>
      <c r="C477" s="16"/>
      <c r="D477" s="21"/>
      <c r="E477" s="21"/>
      <c r="F477" s="19"/>
      <c r="G477" s="17"/>
      <c r="H477" s="16"/>
      <c r="I477" s="25" t="str">
        <f t="shared" si="7"/>
        <v xml:space="preserve"> </v>
      </c>
      <c r="J477" s="16"/>
      <c r="K477" s="20"/>
      <c r="L477" s="20"/>
      <c r="M477" s="20"/>
      <c r="N477" s="20"/>
      <c r="O477" s="19"/>
      <c r="P477" s="21"/>
      <c r="S477" s="1"/>
      <c r="AB477"/>
      <c r="AC477"/>
      <c r="AD477"/>
      <c r="AE477"/>
    </row>
    <row r="478" spans="2:31" x14ac:dyDescent="0.35">
      <c r="B478" s="16"/>
      <c r="C478" s="16"/>
      <c r="D478" s="21"/>
      <c r="E478" s="21"/>
      <c r="F478" s="19"/>
      <c r="G478" s="17"/>
      <c r="H478" s="16"/>
      <c r="I478" s="25" t="str">
        <f t="shared" si="7"/>
        <v xml:space="preserve"> </v>
      </c>
      <c r="J478" s="16"/>
      <c r="K478" s="20"/>
      <c r="L478" s="20"/>
      <c r="M478" s="20"/>
      <c r="N478" s="20"/>
      <c r="O478" s="19"/>
      <c r="P478" s="21"/>
      <c r="S478" s="1"/>
      <c r="AB478"/>
      <c r="AC478"/>
      <c r="AD478"/>
      <c r="AE478"/>
    </row>
    <row r="479" spans="2:31" x14ac:dyDescent="0.35">
      <c r="B479" s="16"/>
      <c r="C479" s="16"/>
      <c r="D479" s="21"/>
      <c r="E479" s="21"/>
      <c r="F479" s="19"/>
      <c r="G479" s="17"/>
      <c r="H479" s="16"/>
      <c r="I479" s="25" t="str">
        <f t="shared" si="7"/>
        <v xml:space="preserve"> </v>
      </c>
      <c r="J479" s="16"/>
      <c r="K479" s="20"/>
      <c r="L479" s="20"/>
      <c r="M479" s="20"/>
      <c r="N479" s="20"/>
      <c r="O479" s="19"/>
      <c r="P479" s="21"/>
      <c r="S479" s="1"/>
      <c r="AB479"/>
      <c r="AC479"/>
      <c r="AD479"/>
      <c r="AE479"/>
    </row>
    <row r="480" spans="2:31" x14ac:dyDescent="0.35">
      <c r="B480" s="16"/>
      <c r="C480" s="16"/>
      <c r="D480" s="21"/>
      <c r="E480" s="21"/>
      <c r="F480" s="19"/>
      <c r="G480" s="17"/>
      <c r="H480" s="16"/>
      <c r="I480" s="25" t="str">
        <f t="shared" si="7"/>
        <v xml:space="preserve"> </v>
      </c>
      <c r="J480" s="16"/>
      <c r="K480" s="20"/>
      <c r="L480" s="20"/>
      <c r="M480" s="20"/>
      <c r="N480" s="20"/>
      <c r="O480" s="19"/>
      <c r="P480" s="21"/>
      <c r="S480" s="1"/>
      <c r="AB480"/>
      <c r="AC480"/>
      <c r="AD480"/>
      <c r="AE480"/>
    </row>
    <row r="481" spans="2:31" x14ac:dyDescent="0.35">
      <c r="B481" s="16"/>
      <c r="C481" s="16"/>
      <c r="D481" s="21"/>
      <c r="E481" s="21"/>
      <c r="F481" s="19"/>
      <c r="G481" s="17"/>
      <c r="H481" s="16"/>
      <c r="I481" s="25" t="str">
        <f t="shared" si="7"/>
        <v xml:space="preserve"> </v>
      </c>
      <c r="J481" s="16"/>
      <c r="K481" s="20"/>
      <c r="L481" s="20"/>
      <c r="M481" s="20"/>
      <c r="N481" s="20"/>
      <c r="O481" s="19"/>
      <c r="P481" s="21"/>
      <c r="S481" s="1"/>
      <c r="AB481"/>
      <c r="AC481"/>
      <c r="AD481"/>
      <c r="AE481"/>
    </row>
    <row r="482" spans="2:31" x14ac:dyDescent="0.35">
      <c r="B482" s="16"/>
      <c r="C482" s="16"/>
      <c r="D482" s="21"/>
      <c r="E482" s="21"/>
      <c r="F482" s="19"/>
      <c r="G482" s="17"/>
      <c r="H482" s="16"/>
      <c r="I482" s="25" t="str">
        <f t="shared" si="7"/>
        <v xml:space="preserve"> </v>
      </c>
      <c r="J482" s="16"/>
      <c r="K482" s="20"/>
      <c r="L482" s="20"/>
      <c r="M482" s="20"/>
      <c r="N482" s="20"/>
      <c r="O482" s="19"/>
      <c r="P482" s="21"/>
      <c r="S482" s="1"/>
      <c r="AB482"/>
      <c r="AC482"/>
      <c r="AD482"/>
      <c r="AE482"/>
    </row>
    <row r="483" spans="2:31" x14ac:dyDescent="0.35">
      <c r="B483" s="16"/>
      <c r="C483" s="16"/>
      <c r="D483" s="21"/>
      <c r="E483" s="21"/>
      <c r="F483" s="19"/>
      <c r="G483" s="17"/>
      <c r="H483" s="16"/>
      <c r="I483" s="25" t="str">
        <f t="shared" si="7"/>
        <v xml:space="preserve"> </v>
      </c>
      <c r="J483" s="16"/>
      <c r="K483" s="20"/>
      <c r="L483" s="20"/>
      <c r="M483" s="20"/>
      <c r="N483" s="20"/>
      <c r="O483" s="19"/>
      <c r="P483" s="21"/>
      <c r="S483" s="1"/>
      <c r="AB483"/>
      <c r="AC483"/>
      <c r="AD483"/>
      <c r="AE483"/>
    </row>
    <row r="484" spans="2:31" x14ac:dyDescent="0.35">
      <c r="B484" s="16"/>
      <c r="C484" s="16"/>
      <c r="D484" s="21"/>
      <c r="E484" s="21"/>
      <c r="F484" s="19"/>
      <c r="G484" s="17"/>
      <c r="H484" s="16"/>
      <c r="I484" s="25" t="str">
        <f t="shared" si="7"/>
        <v xml:space="preserve"> </v>
      </c>
      <c r="J484" s="16"/>
      <c r="K484" s="20"/>
      <c r="L484" s="20"/>
      <c r="M484" s="20"/>
      <c r="N484" s="20"/>
      <c r="O484" s="19"/>
      <c r="P484" s="21"/>
      <c r="S484" s="1"/>
      <c r="AB484"/>
      <c r="AC484"/>
      <c r="AD484"/>
      <c r="AE484"/>
    </row>
    <row r="485" spans="2:31" x14ac:dyDescent="0.35">
      <c r="B485" s="16"/>
      <c r="C485" s="16"/>
      <c r="D485" s="21"/>
      <c r="E485" s="21"/>
      <c r="F485" s="19"/>
      <c r="G485" s="17"/>
      <c r="H485" s="16"/>
      <c r="I485" s="25" t="str">
        <f t="shared" si="7"/>
        <v xml:space="preserve"> </v>
      </c>
      <c r="J485" s="16"/>
      <c r="K485" s="20"/>
      <c r="L485" s="20"/>
      <c r="M485" s="20"/>
      <c r="N485" s="20"/>
      <c r="O485" s="19"/>
      <c r="P485" s="21"/>
      <c r="S485" s="1"/>
      <c r="AB485"/>
      <c r="AC485"/>
      <c r="AD485"/>
      <c r="AE485"/>
    </row>
    <row r="486" spans="2:31" x14ac:dyDescent="0.35">
      <c r="B486" s="16"/>
      <c r="C486" s="16"/>
      <c r="D486" s="21"/>
      <c r="E486" s="21"/>
      <c r="F486" s="19"/>
      <c r="G486" s="17"/>
      <c r="H486" s="16"/>
      <c r="I486" s="25" t="str">
        <f t="shared" si="7"/>
        <v xml:space="preserve"> </v>
      </c>
      <c r="J486" s="16"/>
      <c r="K486" s="20"/>
      <c r="L486" s="20"/>
      <c r="M486" s="20"/>
      <c r="N486" s="20"/>
      <c r="O486" s="19"/>
      <c r="P486" s="21"/>
      <c r="S486" s="1"/>
      <c r="AB486"/>
      <c r="AC486"/>
      <c r="AD486"/>
      <c r="AE486"/>
    </row>
    <row r="487" spans="2:31" x14ac:dyDescent="0.35">
      <c r="B487" s="16"/>
      <c r="C487" s="16"/>
      <c r="D487" s="21"/>
      <c r="E487" s="21"/>
      <c r="F487" s="19"/>
      <c r="G487" s="17"/>
      <c r="H487" s="16"/>
      <c r="I487" s="25" t="str">
        <f t="shared" si="7"/>
        <v xml:space="preserve"> </v>
      </c>
      <c r="J487" s="16"/>
      <c r="K487" s="20"/>
      <c r="L487" s="20"/>
      <c r="M487" s="20"/>
      <c r="N487" s="20"/>
      <c r="O487" s="19"/>
      <c r="P487" s="21"/>
      <c r="S487" s="1"/>
      <c r="AB487"/>
      <c r="AC487"/>
      <c r="AD487"/>
      <c r="AE487"/>
    </row>
    <row r="488" spans="2:31" x14ac:dyDescent="0.35">
      <c r="B488" s="16"/>
      <c r="C488" s="16"/>
      <c r="D488" s="21"/>
      <c r="E488" s="21"/>
      <c r="F488" s="19"/>
      <c r="G488" s="17"/>
      <c r="H488" s="16"/>
      <c r="I488" s="25" t="str">
        <f t="shared" si="7"/>
        <v xml:space="preserve"> </v>
      </c>
      <c r="J488" s="16"/>
      <c r="K488" s="20"/>
      <c r="L488" s="20"/>
      <c r="M488" s="20"/>
      <c r="N488" s="20"/>
      <c r="O488" s="19"/>
      <c r="P488" s="21"/>
      <c r="S488" s="1"/>
      <c r="AB488"/>
      <c r="AC488"/>
      <c r="AD488"/>
      <c r="AE488"/>
    </row>
    <row r="489" spans="2:31" x14ac:dyDescent="0.35">
      <c r="B489" s="16"/>
      <c r="C489" s="16"/>
      <c r="D489" s="21"/>
      <c r="E489" s="21"/>
      <c r="F489" s="19"/>
      <c r="G489" s="17"/>
      <c r="H489" s="16"/>
      <c r="I489" s="25" t="str">
        <f t="shared" si="7"/>
        <v xml:space="preserve"> </v>
      </c>
      <c r="J489" s="16"/>
      <c r="K489" s="20"/>
      <c r="L489" s="20"/>
      <c r="M489" s="20"/>
      <c r="N489" s="20"/>
      <c r="O489" s="19"/>
      <c r="P489" s="21"/>
      <c r="S489" s="1"/>
      <c r="AB489"/>
      <c r="AC489"/>
      <c r="AD489"/>
      <c r="AE489"/>
    </row>
    <row r="490" spans="2:31" x14ac:dyDescent="0.35">
      <c r="B490" s="16"/>
      <c r="C490" s="16"/>
      <c r="D490" s="21"/>
      <c r="E490" s="21"/>
      <c r="F490" s="19"/>
      <c r="G490" s="17"/>
      <c r="H490" s="16"/>
      <c r="I490" s="25" t="str">
        <f t="shared" si="7"/>
        <v xml:space="preserve"> </v>
      </c>
      <c r="J490" s="16"/>
      <c r="K490" s="20"/>
      <c r="L490" s="20"/>
      <c r="M490" s="20"/>
      <c r="N490" s="20"/>
      <c r="O490" s="19"/>
      <c r="P490" s="21"/>
      <c r="S490" s="1"/>
      <c r="AB490"/>
      <c r="AC490"/>
      <c r="AD490"/>
      <c r="AE490"/>
    </row>
    <row r="491" spans="2:31" x14ac:dyDescent="0.35">
      <c r="B491" s="16"/>
      <c r="C491" s="16"/>
      <c r="D491" s="21"/>
      <c r="E491" s="21"/>
      <c r="F491" s="19"/>
      <c r="G491" s="17"/>
      <c r="H491" s="16"/>
      <c r="I491" s="25" t="str">
        <f t="shared" si="7"/>
        <v xml:space="preserve"> </v>
      </c>
      <c r="J491" s="16"/>
      <c r="K491" s="20"/>
      <c r="L491" s="20"/>
      <c r="M491" s="20"/>
      <c r="N491" s="20"/>
      <c r="O491" s="19"/>
      <c r="P491" s="21"/>
      <c r="S491" s="1"/>
      <c r="AB491"/>
      <c r="AC491"/>
      <c r="AD491"/>
      <c r="AE491"/>
    </row>
    <row r="492" spans="2:31" x14ac:dyDescent="0.35">
      <c r="B492" s="16"/>
      <c r="C492" s="16"/>
      <c r="D492" s="21"/>
      <c r="E492" s="21"/>
      <c r="F492" s="19"/>
      <c r="G492" s="17"/>
      <c r="H492" s="16"/>
      <c r="I492" s="25" t="str">
        <f t="shared" si="7"/>
        <v xml:space="preserve"> </v>
      </c>
      <c r="J492" s="16"/>
      <c r="K492" s="20"/>
      <c r="L492" s="20"/>
      <c r="M492" s="20"/>
      <c r="N492" s="20"/>
      <c r="O492" s="19"/>
      <c r="P492" s="21"/>
      <c r="S492" s="1"/>
      <c r="AB492"/>
      <c r="AC492"/>
      <c r="AD492"/>
      <c r="AE492"/>
    </row>
    <row r="493" spans="2:31" x14ac:dyDescent="0.35">
      <c r="B493" s="16"/>
      <c r="C493" s="16"/>
      <c r="D493" s="21"/>
      <c r="E493" s="21"/>
      <c r="F493" s="19"/>
      <c r="G493" s="17"/>
      <c r="H493" s="16"/>
      <c r="I493" s="25" t="str">
        <f t="shared" si="7"/>
        <v xml:space="preserve"> </v>
      </c>
      <c r="J493" s="16"/>
      <c r="K493" s="20"/>
      <c r="L493" s="20"/>
      <c r="M493" s="20"/>
      <c r="N493" s="20"/>
      <c r="O493" s="19"/>
      <c r="P493" s="21"/>
      <c r="S493" s="1"/>
      <c r="AB493"/>
      <c r="AC493"/>
      <c r="AD493"/>
      <c r="AE493"/>
    </row>
    <row r="494" spans="2:31" x14ac:dyDescent="0.35">
      <c r="B494" s="16"/>
      <c r="C494" s="16"/>
      <c r="D494" s="21"/>
      <c r="E494" s="21"/>
      <c r="F494" s="19"/>
      <c r="G494" s="17"/>
      <c r="H494" s="16"/>
      <c r="I494" s="25" t="str">
        <f t="shared" si="7"/>
        <v xml:space="preserve"> </v>
      </c>
      <c r="J494" s="16"/>
      <c r="K494" s="20"/>
      <c r="L494" s="20"/>
      <c r="M494" s="20"/>
      <c r="N494" s="20"/>
      <c r="O494" s="19"/>
      <c r="P494" s="21"/>
      <c r="S494" s="1"/>
      <c r="AB494"/>
      <c r="AC494"/>
      <c r="AD494"/>
      <c r="AE494"/>
    </row>
    <row r="495" spans="2:31" x14ac:dyDescent="0.35">
      <c r="B495" s="16"/>
      <c r="C495" s="16"/>
      <c r="D495" s="21"/>
      <c r="E495" s="21"/>
      <c r="F495" s="19"/>
      <c r="G495" s="17"/>
      <c r="H495" s="16"/>
      <c r="I495" s="25" t="str">
        <f t="shared" si="7"/>
        <v xml:space="preserve"> </v>
      </c>
      <c r="J495" s="16"/>
      <c r="K495" s="20"/>
      <c r="L495" s="20"/>
      <c r="M495" s="20"/>
      <c r="N495" s="20"/>
      <c r="O495" s="19"/>
      <c r="P495" s="21"/>
      <c r="S495" s="1"/>
      <c r="AB495"/>
      <c r="AC495"/>
      <c r="AD495"/>
      <c r="AE495"/>
    </row>
    <row r="496" spans="2:31" x14ac:dyDescent="0.35">
      <c r="B496" s="16"/>
      <c r="C496" s="16"/>
      <c r="D496" s="21"/>
      <c r="E496" s="21"/>
      <c r="F496" s="19"/>
      <c r="G496" s="17"/>
      <c r="H496" s="16"/>
      <c r="I496" s="25" t="str">
        <f t="shared" si="7"/>
        <v xml:space="preserve"> </v>
      </c>
      <c r="J496" s="16"/>
      <c r="K496" s="20"/>
      <c r="L496" s="20"/>
      <c r="M496" s="20"/>
      <c r="N496" s="20"/>
      <c r="O496" s="19"/>
      <c r="P496" s="21"/>
      <c r="S496" s="1"/>
      <c r="AB496"/>
      <c r="AC496"/>
      <c r="AD496"/>
      <c r="AE496"/>
    </row>
    <row r="497" spans="2:31" x14ac:dyDescent="0.35">
      <c r="B497" s="16"/>
      <c r="C497" s="16"/>
      <c r="D497" s="21"/>
      <c r="E497" s="21"/>
      <c r="F497" s="19"/>
      <c r="G497" s="17"/>
      <c r="H497" s="16"/>
      <c r="I497" s="25" t="str">
        <f t="shared" si="7"/>
        <v xml:space="preserve"> </v>
      </c>
      <c r="J497" s="16"/>
      <c r="K497" s="20"/>
      <c r="L497" s="20"/>
      <c r="M497" s="20"/>
      <c r="N497" s="20"/>
      <c r="O497" s="19"/>
      <c r="P497" s="21"/>
      <c r="S497" s="1"/>
      <c r="AB497"/>
      <c r="AC497"/>
      <c r="AD497"/>
      <c r="AE497"/>
    </row>
    <row r="498" spans="2:31" x14ac:dyDescent="0.35">
      <c r="B498" s="16"/>
      <c r="C498" s="16"/>
      <c r="D498" s="21"/>
      <c r="E498" s="21"/>
      <c r="F498" s="19"/>
      <c r="G498" s="17"/>
      <c r="H498" s="16"/>
      <c r="I498" s="25" t="str">
        <f t="shared" si="7"/>
        <v xml:space="preserve"> </v>
      </c>
      <c r="J498" s="16"/>
      <c r="K498" s="20"/>
      <c r="L498" s="20"/>
      <c r="M498" s="20"/>
      <c r="N498" s="20"/>
      <c r="O498" s="19"/>
      <c r="P498" s="21"/>
      <c r="S498" s="1"/>
      <c r="AB498"/>
      <c r="AC498"/>
      <c r="AD498"/>
      <c r="AE498"/>
    </row>
    <row r="499" spans="2:31" x14ac:dyDescent="0.35">
      <c r="B499" s="16"/>
      <c r="C499" s="16"/>
      <c r="D499" s="21"/>
      <c r="E499" s="21"/>
      <c r="F499" s="19"/>
      <c r="G499" s="17"/>
      <c r="H499" s="16"/>
      <c r="I499" s="25" t="str">
        <f t="shared" si="7"/>
        <v xml:space="preserve"> </v>
      </c>
      <c r="J499" s="16"/>
      <c r="K499" s="20"/>
      <c r="L499" s="20"/>
      <c r="M499" s="20"/>
      <c r="N499" s="20"/>
      <c r="O499" s="19"/>
      <c r="P499" s="21"/>
      <c r="S499" s="1"/>
      <c r="AB499"/>
      <c r="AC499"/>
      <c r="AD499"/>
      <c r="AE499"/>
    </row>
    <row r="500" spans="2:31" x14ac:dyDescent="0.35">
      <c r="B500" s="16"/>
      <c r="C500" s="16"/>
      <c r="D500" s="21"/>
      <c r="E500" s="21"/>
      <c r="F500" s="19"/>
      <c r="G500" s="17"/>
      <c r="H500" s="16"/>
      <c r="I500" s="25" t="str">
        <f t="shared" si="7"/>
        <v xml:space="preserve"> </v>
      </c>
      <c r="J500" s="16"/>
      <c r="K500" s="20"/>
      <c r="L500" s="20"/>
      <c r="M500" s="20"/>
      <c r="N500" s="20"/>
      <c r="O500" s="19"/>
      <c r="P500" s="21"/>
      <c r="S500" s="1"/>
      <c r="AB500"/>
      <c r="AC500"/>
      <c r="AD500"/>
      <c r="AE500"/>
    </row>
    <row r="501" spans="2:31" x14ac:dyDescent="0.35">
      <c r="B501" s="16"/>
      <c r="C501" s="16"/>
      <c r="D501" s="21"/>
      <c r="E501" s="21"/>
      <c r="F501" s="19"/>
      <c r="G501" s="17"/>
      <c r="H501" s="16"/>
      <c r="I501" s="25" t="str">
        <f t="shared" si="7"/>
        <v xml:space="preserve"> </v>
      </c>
      <c r="J501" s="16"/>
      <c r="K501" s="20"/>
      <c r="L501" s="20"/>
      <c r="M501" s="20"/>
      <c r="N501" s="20"/>
      <c r="O501" s="19"/>
      <c r="P501" s="21"/>
      <c r="S501" s="1"/>
      <c r="AB501"/>
      <c r="AC501"/>
      <c r="AD501"/>
      <c r="AE501"/>
    </row>
    <row r="502" spans="2:31" x14ac:dyDescent="0.35">
      <c r="B502" s="16"/>
      <c r="C502" s="16"/>
      <c r="D502" s="21"/>
      <c r="E502" s="21"/>
      <c r="F502" s="19"/>
      <c r="G502" s="17"/>
      <c r="H502" s="16"/>
      <c r="I502" s="25" t="str">
        <f t="shared" si="7"/>
        <v xml:space="preserve"> </v>
      </c>
      <c r="J502" s="16"/>
      <c r="K502" s="20"/>
      <c r="L502" s="20"/>
      <c r="M502" s="20"/>
      <c r="N502" s="20"/>
      <c r="O502" s="19"/>
      <c r="P502" s="21"/>
      <c r="S502" s="1"/>
      <c r="AB502"/>
      <c r="AC502"/>
      <c r="AD502"/>
      <c r="AE502"/>
    </row>
    <row r="503" spans="2:31" x14ac:dyDescent="0.35">
      <c r="B503" s="16"/>
      <c r="C503" s="16"/>
      <c r="D503" s="21"/>
      <c r="E503" s="21"/>
      <c r="F503" s="19"/>
      <c r="G503" s="17"/>
      <c r="H503" s="16"/>
      <c r="I503" s="25" t="str">
        <f t="shared" si="7"/>
        <v xml:space="preserve"> </v>
      </c>
      <c r="J503" s="16"/>
      <c r="K503" s="20"/>
      <c r="L503" s="20"/>
      <c r="M503" s="20"/>
      <c r="N503" s="20"/>
      <c r="O503" s="19"/>
      <c r="P503" s="21"/>
      <c r="S503" s="1"/>
      <c r="AB503"/>
      <c r="AC503"/>
      <c r="AD503"/>
      <c r="AE503"/>
    </row>
    <row r="504" spans="2:31" x14ac:dyDescent="0.35">
      <c r="B504" s="16"/>
      <c r="C504" s="16"/>
      <c r="D504" s="21"/>
      <c r="E504" s="21"/>
      <c r="F504" s="19"/>
      <c r="G504" s="17"/>
      <c r="H504" s="16"/>
      <c r="I504" s="25" t="str">
        <f t="shared" si="7"/>
        <v xml:space="preserve"> </v>
      </c>
      <c r="J504" s="16"/>
      <c r="K504" s="20"/>
      <c r="L504" s="20"/>
      <c r="M504" s="20"/>
      <c r="N504" s="20"/>
      <c r="O504" s="19"/>
      <c r="P504" s="21"/>
      <c r="S504" s="1"/>
      <c r="AB504"/>
      <c r="AC504"/>
      <c r="AD504"/>
      <c r="AE504"/>
    </row>
    <row r="505" spans="2:31" x14ac:dyDescent="0.35">
      <c r="B505" s="16"/>
      <c r="C505" s="16"/>
      <c r="D505" s="21"/>
      <c r="E505" s="21"/>
      <c r="F505" s="19"/>
      <c r="G505" s="17"/>
      <c r="H505" s="16"/>
      <c r="I505" s="25" t="str">
        <f t="shared" si="7"/>
        <v xml:space="preserve"> </v>
      </c>
      <c r="J505" s="16"/>
      <c r="K505" s="20"/>
      <c r="L505" s="20"/>
      <c r="M505" s="20"/>
      <c r="N505" s="20"/>
      <c r="O505" s="19"/>
      <c r="P505" s="21"/>
      <c r="S505" s="1"/>
      <c r="AB505"/>
      <c r="AC505"/>
      <c r="AD505"/>
      <c r="AE505"/>
    </row>
    <row r="506" spans="2:31" x14ac:dyDescent="0.35">
      <c r="B506" s="16"/>
      <c r="C506" s="16"/>
      <c r="D506" s="21"/>
      <c r="E506" s="21"/>
      <c r="F506" s="19"/>
      <c r="G506" s="17"/>
      <c r="H506" s="16"/>
      <c r="I506" s="25" t="str">
        <f t="shared" si="7"/>
        <v xml:space="preserve"> </v>
      </c>
      <c r="J506" s="16"/>
      <c r="K506" s="20"/>
      <c r="L506" s="20"/>
      <c r="M506" s="20"/>
      <c r="N506" s="20"/>
      <c r="O506" s="19"/>
      <c r="P506" s="21"/>
      <c r="S506" s="1"/>
      <c r="AB506"/>
      <c r="AC506"/>
      <c r="AD506"/>
      <c r="AE506"/>
    </row>
    <row r="507" spans="2:31" x14ac:dyDescent="0.35">
      <c r="B507" s="16"/>
      <c r="C507" s="16"/>
      <c r="D507" s="21"/>
      <c r="E507" s="21"/>
      <c r="F507" s="19"/>
      <c r="G507" s="17"/>
      <c r="H507" s="16"/>
      <c r="I507" s="25" t="str">
        <f t="shared" si="7"/>
        <v xml:space="preserve"> </v>
      </c>
      <c r="J507" s="16"/>
      <c r="K507" s="20"/>
      <c r="L507" s="20"/>
      <c r="M507" s="20"/>
      <c r="N507" s="20"/>
      <c r="O507" s="19"/>
      <c r="P507" s="21"/>
      <c r="S507" s="1"/>
      <c r="AB507"/>
      <c r="AC507"/>
      <c r="AD507"/>
      <c r="AE507"/>
    </row>
    <row r="508" spans="2:31" x14ac:dyDescent="0.35">
      <c r="B508" s="16"/>
      <c r="C508" s="16"/>
      <c r="D508" s="21"/>
      <c r="E508" s="21"/>
      <c r="F508" s="19"/>
      <c r="G508" s="17"/>
      <c r="H508" s="16"/>
      <c r="I508" s="25" t="str">
        <f t="shared" si="7"/>
        <v xml:space="preserve"> </v>
      </c>
      <c r="J508" s="16"/>
      <c r="K508" s="20"/>
      <c r="L508" s="20"/>
      <c r="M508" s="20"/>
      <c r="N508" s="20"/>
      <c r="O508" s="19"/>
      <c r="P508" s="21"/>
      <c r="S508" s="1"/>
      <c r="AB508"/>
      <c r="AC508"/>
      <c r="AD508"/>
      <c r="AE508"/>
    </row>
    <row r="509" spans="2:31" x14ac:dyDescent="0.35">
      <c r="B509" s="16"/>
      <c r="C509" s="16"/>
      <c r="D509" s="21"/>
      <c r="E509" s="21"/>
      <c r="F509" s="19"/>
      <c r="G509" s="17"/>
      <c r="H509" s="16"/>
      <c r="I509" s="25" t="str">
        <f t="shared" si="7"/>
        <v xml:space="preserve"> </v>
      </c>
      <c r="J509" s="16"/>
      <c r="K509" s="20"/>
      <c r="L509" s="20"/>
      <c r="M509" s="20"/>
      <c r="N509" s="20"/>
      <c r="O509" s="19"/>
      <c r="P509" s="21"/>
      <c r="S509" s="1"/>
      <c r="AB509"/>
      <c r="AC509"/>
      <c r="AD509"/>
      <c r="AE509"/>
    </row>
    <row r="510" spans="2:31" x14ac:dyDescent="0.35">
      <c r="B510" s="16"/>
      <c r="C510" s="16"/>
      <c r="D510" s="21"/>
      <c r="E510" s="21"/>
      <c r="F510" s="19"/>
      <c r="G510" s="17"/>
      <c r="H510" s="16"/>
      <c r="I510" s="25" t="str">
        <f t="shared" si="7"/>
        <v xml:space="preserve"> </v>
      </c>
      <c r="J510" s="16"/>
      <c r="K510" s="20"/>
      <c r="L510" s="20"/>
      <c r="M510" s="20"/>
      <c r="N510" s="20"/>
      <c r="O510" s="19"/>
      <c r="P510" s="21"/>
      <c r="S510" s="1"/>
      <c r="AB510"/>
      <c r="AC510"/>
      <c r="AD510"/>
      <c r="AE510"/>
    </row>
    <row r="511" spans="2:31" x14ac:dyDescent="0.35">
      <c r="B511" s="16"/>
      <c r="C511" s="16"/>
      <c r="D511" s="21"/>
      <c r="E511" s="21"/>
      <c r="F511" s="19"/>
      <c r="G511" s="17"/>
      <c r="H511" s="16"/>
      <c r="I511" s="25" t="str">
        <f t="shared" si="7"/>
        <v xml:space="preserve"> </v>
      </c>
      <c r="J511" s="16"/>
      <c r="K511" s="20"/>
      <c r="L511" s="20"/>
      <c r="M511" s="20"/>
      <c r="N511" s="20"/>
      <c r="O511" s="19"/>
      <c r="P511" s="21"/>
      <c r="S511" s="1"/>
      <c r="AB511"/>
      <c r="AC511"/>
      <c r="AD511"/>
      <c r="AE511"/>
    </row>
    <row r="512" spans="2:31" x14ac:dyDescent="0.35">
      <c r="B512" s="16"/>
      <c r="C512" s="16"/>
      <c r="D512" s="21"/>
      <c r="E512" s="21"/>
      <c r="F512" s="19"/>
      <c r="G512" s="17"/>
      <c r="H512" s="16"/>
      <c r="I512" s="25" t="str">
        <f t="shared" si="7"/>
        <v xml:space="preserve"> </v>
      </c>
      <c r="J512" s="16"/>
      <c r="K512" s="20"/>
      <c r="L512" s="20"/>
      <c r="M512" s="20"/>
      <c r="N512" s="20"/>
      <c r="O512" s="19"/>
      <c r="P512" s="21"/>
      <c r="S512" s="1"/>
      <c r="AB512"/>
      <c r="AC512"/>
      <c r="AD512"/>
      <c r="AE512"/>
    </row>
    <row r="513" spans="2:31" x14ac:dyDescent="0.35">
      <c r="B513" s="16"/>
      <c r="C513" s="16"/>
      <c r="D513" s="21"/>
      <c r="E513" s="21"/>
      <c r="F513" s="19"/>
      <c r="G513" s="17"/>
      <c r="H513" s="16"/>
      <c r="I513" s="25" t="str">
        <f t="shared" si="7"/>
        <v xml:space="preserve"> </v>
      </c>
      <c r="J513" s="16"/>
      <c r="K513" s="20"/>
      <c r="L513" s="20"/>
      <c r="M513" s="20"/>
      <c r="N513" s="20"/>
      <c r="O513" s="19"/>
      <c r="P513" s="21"/>
      <c r="S513" s="1"/>
      <c r="AB513"/>
      <c r="AC513"/>
      <c r="AD513"/>
      <c r="AE513"/>
    </row>
    <row r="514" spans="2:31" x14ac:dyDescent="0.35">
      <c r="B514" s="16"/>
      <c r="C514" s="16"/>
      <c r="D514" s="21"/>
      <c r="E514" s="21"/>
      <c r="F514" s="19"/>
      <c r="G514" s="17"/>
      <c r="H514" s="16"/>
      <c r="I514" s="25" t="str">
        <f t="shared" si="7"/>
        <v xml:space="preserve"> </v>
      </c>
      <c r="J514" s="16"/>
      <c r="K514" s="20"/>
      <c r="L514" s="20"/>
      <c r="M514" s="20"/>
      <c r="N514" s="20"/>
      <c r="O514" s="19"/>
      <c r="P514" s="21"/>
      <c r="S514" s="1"/>
      <c r="AB514"/>
      <c r="AC514"/>
      <c r="AD514"/>
      <c r="AE514"/>
    </row>
    <row r="515" spans="2:31" x14ac:dyDescent="0.35">
      <c r="B515" s="16"/>
      <c r="C515" s="16"/>
      <c r="D515" s="21"/>
      <c r="E515" s="21"/>
      <c r="F515" s="19"/>
      <c r="G515" s="17"/>
      <c r="H515" s="16"/>
      <c r="I515" s="25" t="str">
        <f t="shared" si="7"/>
        <v xml:space="preserve"> </v>
      </c>
      <c r="J515" s="16"/>
      <c r="K515" s="20"/>
      <c r="L515" s="20"/>
      <c r="M515" s="20"/>
      <c r="N515" s="20"/>
      <c r="O515" s="19"/>
      <c r="P515" s="21"/>
      <c r="S515" s="1"/>
      <c r="AB515"/>
      <c r="AC515"/>
      <c r="AD515"/>
      <c r="AE515"/>
    </row>
    <row r="516" spans="2:31" x14ac:dyDescent="0.35">
      <c r="B516" s="16"/>
      <c r="C516" s="16"/>
      <c r="D516" s="21"/>
      <c r="E516" s="21"/>
      <c r="F516" s="19"/>
      <c r="G516" s="17"/>
      <c r="H516" s="16"/>
      <c r="I516" s="25" t="str">
        <f t="shared" si="7"/>
        <v xml:space="preserve"> </v>
      </c>
      <c r="J516" s="16"/>
      <c r="K516" s="20"/>
      <c r="L516" s="20"/>
      <c r="M516" s="20"/>
      <c r="N516" s="20"/>
      <c r="O516" s="19"/>
      <c r="P516" s="21"/>
      <c r="S516" s="1"/>
      <c r="AB516"/>
      <c r="AC516"/>
      <c r="AD516"/>
      <c r="AE516"/>
    </row>
    <row r="517" spans="2:31" x14ac:dyDescent="0.35">
      <c r="B517" s="16"/>
      <c r="C517" s="16"/>
      <c r="D517" s="21"/>
      <c r="E517" s="21"/>
      <c r="F517" s="19"/>
      <c r="G517" s="17"/>
      <c r="H517" s="16"/>
      <c r="I517" s="25" t="str">
        <f t="shared" si="7"/>
        <v xml:space="preserve"> </v>
      </c>
      <c r="J517" s="16"/>
      <c r="K517" s="20"/>
      <c r="L517" s="20"/>
      <c r="M517" s="20"/>
      <c r="N517" s="20"/>
      <c r="O517" s="19"/>
      <c r="P517" s="21"/>
      <c r="S517" s="1"/>
      <c r="AB517"/>
      <c r="AC517"/>
      <c r="AD517"/>
      <c r="AE517"/>
    </row>
    <row r="518" spans="2:31" x14ac:dyDescent="0.35">
      <c r="B518" s="16"/>
      <c r="C518" s="16"/>
      <c r="D518" s="21"/>
      <c r="E518" s="21"/>
      <c r="F518" s="19"/>
      <c r="G518" s="17"/>
      <c r="H518" s="16"/>
      <c r="I518" s="25" t="str">
        <f t="shared" si="7"/>
        <v xml:space="preserve"> </v>
      </c>
      <c r="J518" s="16"/>
      <c r="K518" s="20"/>
      <c r="L518" s="20"/>
      <c r="M518" s="20"/>
      <c r="N518" s="20"/>
      <c r="O518" s="19"/>
      <c r="P518" s="21"/>
      <c r="S518" s="1"/>
      <c r="AB518"/>
      <c r="AC518"/>
      <c r="AD518"/>
      <c r="AE518"/>
    </row>
    <row r="519" spans="2:31" x14ac:dyDescent="0.35">
      <c r="B519" s="16"/>
      <c r="C519" s="16"/>
      <c r="D519" s="21"/>
      <c r="E519" s="21"/>
      <c r="F519" s="19"/>
      <c r="G519" s="17"/>
      <c r="H519" s="16"/>
      <c r="I519" s="25" t="str">
        <f t="shared" si="7"/>
        <v xml:space="preserve"> </v>
      </c>
      <c r="J519" s="16"/>
      <c r="K519" s="20"/>
      <c r="L519" s="20"/>
      <c r="M519" s="20"/>
      <c r="N519" s="20"/>
      <c r="O519" s="19"/>
      <c r="P519" s="21"/>
      <c r="S519" s="1"/>
      <c r="AB519"/>
      <c r="AC519"/>
      <c r="AD519"/>
      <c r="AE519"/>
    </row>
    <row r="520" spans="2:31" x14ac:dyDescent="0.35">
      <c r="B520" s="16"/>
      <c r="C520" s="16"/>
      <c r="D520" s="21"/>
      <c r="E520" s="21"/>
      <c r="F520" s="19"/>
      <c r="G520" s="17"/>
      <c r="H520" s="16"/>
      <c r="I520" s="25" t="str">
        <f t="shared" si="7"/>
        <v xml:space="preserve"> </v>
      </c>
      <c r="J520" s="16"/>
      <c r="K520" s="20"/>
      <c r="L520" s="20"/>
      <c r="M520" s="20"/>
      <c r="N520" s="20"/>
      <c r="O520" s="19"/>
      <c r="P520" s="21"/>
      <c r="S520" s="1"/>
      <c r="AB520"/>
      <c r="AC520"/>
      <c r="AD520"/>
      <c r="AE520"/>
    </row>
    <row r="521" spans="2:31" x14ac:dyDescent="0.35">
      <c r="B521" s="16"/>
      <c r="C521" s="16"/>
      <c r="D521" s="21"/>
      <c r="E521" s="21"/>
      <c r="F521" s="19"/>
      <c r="G521" s="17"/>
      <c r="H521" s="16"/>
      <c r="I521" s="25" t="str">
        <f t="shared" si="7"/>
        <v xml:space="preserve"> </v>
      </c>
      <c r="J521" s="16"/>
      <c r="K521" s="20"/>
      <c r="L521" s="20"/>
      <c r="M521" s="20"/>
      <c r="N521" s="20"/>
      <c r="O521" s="19"/>
      <c r="P521" s="21"/>
      <c r="S521" s="1"/>
      <c r="AB521"/>
      <c r="AC521"/>
      <c r="AD521"/>
      <c r="AE521"/>
    </row>
    <row r="522" spans="2:31" x14ac:dyDescent="0.35">
      <c r="B522" s="16"/>
      <c r="C522" s="16"/>
      <c r="D522" s="21"/>
      <c r="E522" s="21"/>
      <c r="F522" s="19"/>
      <c r="G522" s="17"/>
      <c r="H522" s="16"/>
      <c r="I522" s="25" t="str">
        <f t="shared" ref="I522:I585" si="8">IF(G522="Pfizer-BioNTech","Pfizer-BioNTech",IF(G522="Moderna","Moderna", IF(G522="Janssen",""," ")))</f>
        <v xml:space="preserve"> </v>
      </c>
      <c r="J522" s="16"/>
      <c r="K522" s="20"/>
      <c r="L522" s="20"/>
      <c r="M522" s="20"/>
      <c r="N522" s="20"/>
      <c r="O522" s="19"/>
      <c r="P522" s="21"/>
      <c r="S522" s="1"/>
      <c r="AB522"/>
      <c r="AC522"/>
      <c r="AD522"/>
      <c r="AE522"/>
    </row>
    <row r="523" spans="2:31" x14ac:dyDescent="0.35">
      <c r="B523" s="16"/>
      <c r="C523" s="16"/>
      <c r="D523" s="21"/>
      <c r="E523" s="21"/>
      <c r="F523" s="19"/>
      <c r="G523" s="17"/>
      <c r="H523" s="16"/>
      <c r="I523" s="25" t="str">
        <f t="shared" si="8"/>
        <v xml:space="preserve"> </v>
      </c>
      <c r="J523" s="16"/>
      <c r="K523" s="20"/>
      <c r="L523" s="20"/>
      <c r="M523" s="20"/>
      <c r="N523" s="20"/>
      <c r="O523" s="19"/>
      <c r="P523" s="21"/>
      <c r="S523" s="1"/>
      <c r="AB523"/>
      <c r="AC523"/>
      <c r="AD523"/>
      <c r="AE523"/>
    </row>
    <row r="524" spans="2:31" x14ac:dyDescent="0.35">
      <c r="B524" s="16"/>
      <c r="C524" s="16"/>
      <c r="D524" s="21"/>
      <c r="E524" s="21"/>
      <c r="F524" s="19"/>
      <c r="G524" s="17"/>
      <c r="H524" s="16"/>
      <c r="I524" s="25" t="str">
        <f t="shared" si="8"/>
        <v xml:space="preserve"> </v>
      </c>
      <c r="J524" s="16"/>
      <c r="K524" s="20"/>
      <c r="L524" s="20"/>
      <c r="M524" s="20"/>
      <c r="N524" s="20"/>
      <c r="O524" s="19"/>
      <c r="P524" s="21"/>
      <c r="S524" s="1"/>
      <c r="AB524"/>
      <c r="AC524"/>
      <c r="AD524"/>
      <c r="AE524"/>
    </row>
    <row r="525" spans="2:31" x14ac:dyDescent="0.35">
      <c r="B525" s="16"/>
      <c r="C525" s="16"/>
      <c r="D525" s="21"/>
      <c r="E525" s="21"/>
      <c r="F525" s="19"/>
      <c r="G525" s="17"/>
      <c r="H525" s="16"/>
      <c r="I525" s="25" t="str">
        <f t="shared" si="8"/>
        <v xml:space="preserve"> </v>
      </c>
      <c r="J525" s="16"/>
      <c r="K525" s="20"/>
      <c r="L525" s="20"/>
      <c r="M525" s="20"/>
      <c r="N525" s="20"/>
      <c r="O525" s="19"/>
      <c r="P525" s="21"/>
      <c r="S525" s="1"/>
      <c r="AB525"/>
      <c r="AC525"/>
      <c r="AD525"/>
      <c r="AE525"/>
    </row>
    <row r="526" spans="2:31" x14ac:dyDescent="0.35">
      <c r="B526" s="16"/>
      <c r="C526" s="16"/>
      <c r="D526" s="21"/>
      <c r="E526" s="21"/>
      <c r="F526" s="19"/>
      <c r="G526" s="17"/>
      <c r="H526" s="16"/>
      <c r="I526" s="25" t="str">
        <f t="shared" si="8"/>
        <v xml:space="preserve"> </v>
      </c>
      <c r="J526" s="16"/>
      <c r="K526" s="20"/>
      <c r="L526" s="20"/>
      <c r="M526" s="20"/>
      <c r="N526" s="20"/>
      <c r="O526" s="19"/>
      <c r="P526" s="21"/>
      <c r="S526" s="1"/>
      <c r="AB526"/>
      <c r="AC526"/>
      <c r="AD526"/>
      <c r="AE526"/>
    </row>
    <row r="527" spans="2:31" x14ac:dyDescent="0.35">
      <c r="B527" s="16"/>
      <c r="C527" s="16"/>
      <c r="D527" s="21"/>
      <c r="E527" s="21"/>
      <c r="F527" s="19"/>
      <c r="G527" s="17"/>
      <c r="H527" s="16"/>
      <c r="I527" s="25" t="str">
        <f t="shared" si="8"/>
        <v xml:space="preserve"> </v>
      </c>
      <c r="J527" s="16"/>
      <c r="K527" s="20"/>
      <c r="L527" s="20"/>
      <c r="M527" s="20"/>
      <c r="N527" s="20"/>
      <c r="O527" s="19"/>
      <c r="P527" s="21"/>
      <c r="S527" s="1"/>
      <c r="AB527"/>
      <c r="AC527"/>
      <c r="AD527"/>
      <c r="AE527"/>
    </row>
    <row r="528" spans="2:31" x14ac:dyDescent="0.35">
      <c r="B528" s="16"/>
      <c r="C528" s="16"/>
      <c r="D528" s="21"/>
      <c r="E528" s="21"/>
      <c r="F528" s="19"/>
      <c r="G528" s="17"/>
      <c r="H528" s="16"/>
      <c r="I528" s="25" t="str">
        <f t="shared" si="8"/>
        <v xml:space="preserve"> </v>
      </c>
      <c r="J528" s="16"/>
      <c r="K528" s="20"/>
      <c r="L528" s="20"/>
      <c r="M528" s="20"/>
      <c r="N528" s="20"/>
      <c r="O528" s="19"/>
      <c r="P528" s="21"/>
      <c r="S528" s="1"/>
      <c r="AB528"/>
      <c r="AC528"/>
      <c r="AD528"/>
      <c r="AE528"/>
    </row>
    <row r="529" spans="2:31" x14ac:dyDescent="0.35">
      <c r="B529" s="16"/>
      <c r="C529" s="16"/>
      <c r="D529" s="21"/>
      <c r="E529" s="21"/>
      <c r="F529" s="19"/>
      <c r="G529" s="17"/>
      <c r="H529" s="16"/>
      <c r="I529" s="25" t="str">
        <f t="shared" si="8"/>
        <v xml:space="preserve"> </v>
      </c>
      <c r="J529" s="16"/>
      <c r="K529" s="20"/>
      <c r="L529" s="20"/>
      <c r="M529" s="20"/>
      <c r="N529" s="20"/>
      <c r="O529" s="19"/>
      <c r="P529" s="21"/>
      <c r="S529" s="1"/>
      <c r="AB529"/>
      <c r="AC529"/>
      <c r="AD529"/>
      <c r="AE529"/>
    </row>
    <row r="530" spans="2:31" x14ac:dyDescent="0.35">
      <c r="B530" s="16"/>
      <c r="C530" s="16"/>
      <c r="D530" s="21"/>
      <c r="E530" s="21"/>
      <c r="F530" s="19"/>
      <c r="G530" s="17"/>
      <c r="H530" s="16"/>
      <c r="I530" s="25" t="str">
        <f t="shared" si="8"/>
        <v xml:space="preserve"> </v>
      </c>
      <c r="J530" s="16"/>
      <c r="K530" s="20"/>
      <c r="L530" s="20"/>
      <c r="M530" s="20"/>
      <c r="N530" s="20"/>
      <c r="O530" s="19"/>
      <c r="P530" s="21"/>
      <c r="S530" s="1"/>
      <c r="AB530"/>
      <c r="AC530"/>
      <c r="AD530"/>
      <c r="AE530"/>
    </row>
    <row r="531" spans="2:31" x14ac:dyDescent="0.35">
      <c r="B531" s="16"/>
      <c r="C531" s="16"/>
      <c r="D531" s="21"/>
      <c r="E531" s="21"/>
      <c r="F531" s="19"/>
      <c r="G531" s="17"/>
      <c r="H531" s="16"/>
      <c r="I531" s="25" t="str">
        <f t="shared" si="8"/>
        <v xml:space="preserve"> </v>
      </c>
      <c r="J531" s="16"/>
      <c r="K531" s="20"/>
      <c r="L531" s="20"/>
      <c r="M531" s="20"/>
      <c r="N531" s="20"/>
      <c r="O531" s="19"/>
      <c r="P531" s="21"/>
      <c r="S531" s="1"/>
      <c r="AB531"/>
      <c r="AC531"/>
      <c r="AD531"/>
      <c r="AE531"/>
    </row>
    <row r="532" spans="2:31" x14ac:dyDescent="0.35">
      <c r="B532" s="16"/>
      <c r="C532" s="16"/>
      <c r="D532" s="21"/>
      <c r="E532" s="21"/>
      <c r="F532" s="19"/>
      <c r="G532" s="17"/>
      <c r="H532" s="16"/>
      <c r="I532" s="25" t="str">
        <f t="shared" si="8"/>
        <v xml:space="preserve"> </v>
      </c>
      <c r="J532" s="16"/>
      <c r="K532" s="20"/>
      <c r="L532" s="20"/>
      <c r="M532" s="20"/>
      <c r="N532" s="20"/>
      <c r="O532" s="19"/>
      <c r="P532" s="21"/>
      <c r="S532" s="1"/>
      <c r="AB532"/>
      <c r="AC532"/>
      <c r="AD532"/>
      <c r="AE532"/>
    </row>
    <row r="533" spans="2:31" x14ac:dyDescent="0.35">
      <c r="B533" s="16"/>
      <c r="C533" s="16"/>
      <c r="D533" s="21"/>
      <c r="E533" s="21"/>
      <c r="F533" s="19"/>
      <c r="G533" s="17"/>
      <c r="H533" s="16"/>
      <c r="I533" s="25" t="str">
        <f t="shared" si="8"/>
        <v xml:space="preserve"> </v>
      </c>
      <c r="J533" s="16"/>
      <c r="K533" s="20"/>
      <c r="L533" s="20"/>
      <c r="M533" s="20"/>
      <c r="N533" s="20"/>
      <c r="O533" s="19"/>
      <c r="P533" s="21"/>
      <c r="S533" s="1"/>
      <c r="AB533"/>
      <c r="AC533"/>
      <c r="AD533"/>
      <c r="AE533"/>
    </row>
    <row r="534" spans="2:31" x14ac:dyDescent="0.35">
      <c r="B534" s="16"/>
      <c r="C534" s="16"/>
      <c r="D534" s="21"/>
      <c r="E534" s="21"/>
      <c r="F534" s="19"/>
      <c r="G534" s="17"/>
      <c r="H534" s="16"/>
      <c r="I534" s="25" t="str">
        <f t="shared" si="8"/>
        <v xml:space="preserve"> </v>
      </c>
      <c r="J534" s="16"/>
      <c r="K534" s="20"/>
      <c r="L534" s="20"/>
      <c r="M534" s="20"/>
      <c r="N534" s="20"/>
      <c r="O534" s="19"/>
      <c r="P534" s="21"/>
      <c r="S534" s="1"/>
      <c r="AB534"/>
      <c r="AC534"/>
      <c r="AD534"/>
      <c r="AE534"/>
    </row>
    <row r="535" spans="2:31" x14ac:dyDescent="0.35">
      <c r="B535" s="16"/>
      <c r="C535" s="16"/>
      <c r="D535" s="21"/>
      <c r="E535" s="21"/>
      <c r="F535" s="19"/>
      <c r="G535" s="17"/>
      <c r="H535" s="16"/>
      <c r="I535" s="25" t="str">
        <f t="shared" si="8"/>
        <v xml:space="preserve"> </v>
      </c>
      <c r="J535" s="16"/>
      <c r="K535" s="20"/>
      <c r="L535" s="20"/>
      <c r="M535" s="20"/>
      <c r="N535" s="20"/>
      <c r="O535" s="19"/>
      <c r="P535" s="21"/>
      <c r="S535" s="1"/>
      <c r="AB535"/>
      <c r="AC535"/>
      <c r="AD535"/>
      <c r="AE535"/>
    </row>
    <row r="536" spans="2:31" x14ac:dyDescent="0.35">
      <c r="B536" s="16"/>
      <c r="C536" s="16"/>
      <c r="D536" s="21"/>
      <c r="E536" s="21"/>
      <c r="F536" s="19"/>
      <c r="G536" s="17"/>
      <c r="H536" s="16"/>
      <c r="I536" s="25" t="str">
        <f t="shared" si="8"/>
        <v xml:space="preserve"> </v>
      </c>
      <c r="J536" s="16"/>
      <c r="K536" s="20"/>
      <c r="L536" s="20"/>
      <c r="M536" s="20"/>
      <c r="N536" s="20"/>
      <c r="O536" s="19"/>
      <c r="P536" s="21"/>
      <c r="S536" s="1"/>
      <c r="AB536"/>
      <c r="AC536"/>
      <c r="AD536"/>
      <c r="AE536"/>
    </row>
    <row r="537" spans="2:31" x14ac:dyDescent="0.35">
      <c r="B537" s="16"/>
      <c r="C537" s="16"/>
      <c r="D537" s="21"/>
      <c r="E537" s="21"/>
      <c r="F537" s="19"/>
      <c r="G537" s="17"/>
      <c r="H537" s="16"/>
      <c r="I537" s="25" t="str">
        <f t="shared" si="8"/>
        <v xml:space="preserve"> </v>
      </c>
      <c r="J537" s="16"/>
      <c r="K537" s="20"/>
      <c r="L537" s="20"/>
      <c r="M537" s="20"/>
      <c r="N537" s="20"/>
      <c r="O537" s="19"/>
      <c r="P537" s="21"/>
      <c r="S537" s="1"/>
      <c r="AB537"/>
      <c r="AC537"/>
      <c r="AD537"/>
      <c r="AE537"/>
    </row>
    <row r="538" spans="2:31" x14ac:dyDescent="0.35">
      <c r="B538" s="16"/>
      <c r="C538" s="16"/>
      <c r="D538" s="21"/>
      <c r="E538" s="21"/>
      <c r="F538" s="19"/>
      <c r="G538" s="17"/>
      <c r="H538" s="16"/>
      <c r="I538" s="25" t="str">
        <f t="shared" si="8"/>
        <v xml:space="preserve"> </v>
      </c>
      <c r="J538" s="16"/>
      <c r="K538" s="20"/>
      <c r="L538" s="20"/>
      <c r="M538" s="20"/>
      <c r="N538" s="20"/>
      <c r="O538" s="19"/>
      <c r="P538" s="21"/>
      <c r="S538" s="1"/>
      <c r="AB538"/>
      <c r="AC538"/>
      <c r="AD538"/>
      <c r="AE538"/>
    </row>
    <row r="539" spans="2:31" x14ac:dyDescent="0.35">
      <c r="B539" s="16"/>
      <c r="C539" s="16"/>
      <c r="D539" s="21"/>
      <c r="E539" s="21"/>
      <c r="F539" s="19"/>
      <c r="G539" s="17"/>
      <c r="H539" s="16"/>
      <c r="I539" s="25" t="str">
        <f t="shared" si="8"/>
        <v xml:space="preserve"> </v>
      </c>
      <c r="J539" s="16"/>
      <c r="K539" s="20"/>
      <c r="L539" s="20"/>
      <c r="M539" s="20"/>
      <c r="N539" s="20"/>
      <c r="O539" s="19"/>
      <c r="P539" s="21"/>
      <c r="S539" s="1"/>
      <c r="AB539"/>
      <c r="AC539"/>
      <c r="AD539"/>
      <c r="AE539"/>
    </row>
    <row r="540" spans="2:31" x14ac:dyDescent="0.35">
      <c r="B540" s="16"/>
      <c r="C540" s="16"/>
      <c r="D540" s="21"/>
      <c r="E540" s="21"/>
      <c r="F540" s="19"/>
      <c r="G540" s="17"/>
      <c r="H540" s="16"/>
      <c r="I540" s="25" t="str">
        <f t="shared" si="8"/>
        <v xml:space="preserve"> </v>
      </c>
      <c r="J540" s="16"/>
      <c r="K540" s="20"/>
      <c r="L540" s="20"/>
      <c r="M540" s="20"/>
      <c r="N540" s="20"/>
      <c r="O540" s="19"/>
      <c r="P540" s="21"/>
      <c r="S540" s="1"/>
      <c r="AB540"/>
      <c r="AC540"/>
      <c r="AD540"/>
      <c r="AE540"/>
    </row>
    <row r="541" spans="2:31" x14ac:dyDescent="0.35">
      <c r="B541" s="16"/>
      <c r="C541" s="16"/>
      <c r="D541" s="21"/>
      <c r="E541" s="21"/>
      <c r="F541" s="19"/>
      <c r="G541" s="17"/>
      <c r="H541" s="16"/>
      <c r="I541" s="25" t="str">
        <f t="shared" si="8"/>
        <v xml:space="preserve"> </v>
      </c>
      <c r="J541" s="16"/>
      <c r="K541" s="20"/>
      <c r="L541" s="20"/>
      <c r="M541" s="20"/>
      <c r="N541" s="20"/>
      <c r="O541" s="19"/>
      <c r="P541" s="21"/>
      <c r="S541" s="1"/>
      <c r="AB541"/>
      <c r="AC541"/>
      <c r="AD541"/>
      <c r="AE541"/>
    </row>
    <row r="542" spans="2:31" x14ac:dyDescent="0.35">
      <c r="B542" s="16"/>
      <c r="C542" s="16"/>
      <c r="D542" s="21"/>
      <c r="E542" s="21"/>
      <c r="F542" s="19"/>
      <c r="G542" s="17"/>
      <c r="H542" s="16"/>
      <c r="I542" s="25" t="str">
        <f t="shared" si="8"/>
        <v xml:space="preserve"> </v>
      </c>
      <c r="J542" s="16"/>
      <c r="K542" s="20"/>
      <c r="L542" s="20"/>
      <c r="M542" s="20"/>
      <c r="N542" s="20"/>
      <c r="O542" s="19"/>
      <c r="P542" s="21"/>
      <c r="S542" s="1"/>
      <c r="AB542"/>
      <c r="AC542"/>
      <c r="AD542"/>
      <c r="AE542"/>
    </row>
    <row r="543" spans="2:31" x14ac:dyDescent="0.35">
      <c r="B543" s="16"/>
      <c r="C543" s="16"/>
      <c r="D543" s="21"/>
      <c r="E543" s="21"/>
      <c r="F543" s="19"/>
      <c r="G543" s="17"/>
      <c r="H543" s="16"/>
      <c r="I543" s="25" t="str">
        <f t="shared" si="8"/>
        <v xml:space="preserve"> </v>
      </c>
      <c r="J543" s="16"/>
      <c r="K543" s="20"/>
      <c r="L543" s="20"/>
      <c r="M543" s="20"/>
      <c r="N543" s="20"/>
      <c r="O543" s="19"/>
      <c r="P543" s="21"/>
      <c r="S543" s="1"/>
      <c r="AB543"/>
      <c r="AC543"/>
      <c r="AD543"/>
      <c r="AE543"/>
    </row>
    <row r="544" spans="2:31" x14ac:dyDescent="0.35">
      <c r="B544" s="16"/>
      <c r="C544" s="16"/>
      <c r="D544" s="21"/>
      <c r="E544" s="21"/>
      <c r="F544" s="19"/>
      <c r="G544" s="17"/>
      <c r="H544" s="16"/>
      <c r="I544" s="25" t="str">
        <f t="shared" si="8"/>
        <v xml:space="preserve"> </v>
      </c>
      <c r="J544" s="16"/>
      <c r="K544" s="20"/>
      <c r="L544" s="20"/>
      <c r="M544" s="20"/>
      <c r="N544" s="20"/>
      <c r="O544" s="19"/>
      <c r="P544" s="21"/>
      <c r="S544" s="1"/>
      <c r="AB544"/>
      <c r="AC544"/>
      <c r="AD544"/>
      <c r="AE544"/>
    </row>
    <row r="545" spans="2:31" x14ac:dyDescent="0.35">
      <c r="B545" s="16"/>
      <c r="C545" s="16"/>
      <c r="D545" s="21"/>
      <c r="E545" s="21"/>
      <c r="F545" s="19"/>
      <c r="G545" s="17"/>
      <c r="H545" s="16"/>
      <c r="I545" s="25" t="str">
        <f t="shared" si="8"/>
        <v xml:space="preserve"> </v>
      </c>
      <c r="J545" s="16"/>
      <c r="K545" s="20"/>
      <c r="L545" s="20"/>
      <c r="M545" s="20"/>
      <c r="N545" s="20"/>
      <c r="O545" s="19"/>
      <c r="P545" s="21"/>
      <c r="S545" s="1"/>
      <c r="AB545"/>
      <c r="AC545"/>
      <c r="AD545"/>
      <c r="AE545"/>
    </row>
    <row r="546" spans="2:31" x14ac:dyDescent="0.35">
      <c r="B546" s="16"/>
      <c r="C546" s="16"/>
      <c r="D546" s="21"/>
      <c r="E546" s="21"/>
      <c r="F546" s="19"/>
      <c r="G546" s="17"/>
      <c r="H546" s="16"/>
      <c r="I546" s="25" t="str">
        <f t="shared" si="8"/>
        <v xml:space="preserve"> </v>
      </c>
      <c r="J546" s="16"/>
      <c r="K546" s="20"/>
      <c r="L546" s="20"/>
      <c r="M546" s="20"/>
      <c r="N546" s="20"/>
      <c r="O546" s="19"/>
      <c r="P546" s="21"/>
      <c r="S546" s="1"/>
      <c r="AB546"/>
      <c r="AC546"/>
      <c r="AD546"/>
      <c r="AE546"/>
    </row>
    <row r="547" spans="2:31" x14ac:dyDescent="0.35">
      <c r="B547" s="16"/>
      <c r="C547" s="16"/>
      <c r="D547" s="21"/>
      <c r="E547" s="21"/>
      <c r="F547" s="19"/>
      <c r="G547" s="17"/>
      <c r="H547" s="16"/>
      <c r="I547" s="25" t="str">
        <f t="shared" si="8"/>
        <v xml:space="preserve"> </v>
      </c>
      <c r="J547" s="16"/>
      <c r="K547" s="20"/>
      <c r="L547" s="20"/>
      <c r="M547" s="20"/>
      <c r="N547" s="20"/>
      <c r="O547" s="19"/>
      <c r="P547" s="21"/>
      <c r="S547" s="1"/>
      <c r="AB547"/>
      <c r="AC547"/>
      <c r="AD547"/>
      <c r="AE547"/>
    </row>
    <row r="548" spans="2:31" x14ac:dyDescent="0.35">
      <c r="B548" s="16"/>
      <c r="C548" s="16"/>
      <c r="D548" s="21"/>
      <c r="E548" s="21"/>
      <c r="F548" s="19"/>
      <c r="G548" s="17"/>
      <c r="H548" s="16"/>
      <c r="I548" s="25" t="str">
        <f t="shared" si="8"/>
        <v xml:space="preserve"> </v>
      </c>
      <c r="J548" s="16"/>
      <c r="K548" s="20"/>
      <c r="L548" s="20"/>
      <c r="M548" s="20"/>
      <c r="N548" s="20"/>
      <c r="O548" s="19"/>
      <c r="P548" s="21"/>
      <c r="S548" s="1"/>
      <c r="AB548"/>
      <c r="AC548"/>
      <c r="AD548"/>
      <c r="AE548"/>
    </row>
    <row r="549" spans="2:31" x14ac:dyDescent="0.35">
      <c r="B549" s="16"/>
      <c r="C549" s="16"/>
      <c r="D549" s="21"/>
      <c r="E549" s="21"/>
      <c r="F549" s="19"/>
      <c r="G549" s="17"/>
      <c r="H549" s="16"/>
      <c r="I549" s="25" t="str">
        <f t="shared" si="8"/>
        <v xml:space="preserve"> </v>
      </c>
      <c r="J549" s="16"/>
      <c r="K549" s="20"/>
      <c r="L549" s="20"/>
      <c r="M549" s="20"/>
      <c r="N549" s="20"/>
      <c r="O549" s="19"/>
      <c r="P549" s="21"/>
      <c r="S549" s="1"/>
      <c r="AB549"/>
      <c r="AC549"/>
      <c r="AD549"/>
      <c r="AE549"/>
    </row>
    <row r="550" spans="2:31" x14ac:dyDescent="0.35">
      <c r="B550" s="16"/>
      <c r="C550" s="16"/>
      <c r="D550" s="21"/>
      <c r="E550" s="21"/>
      <c r="F550" s="19"/>
      <c r="G550" s="17"/>
      <c r="H550" s="16"/>
      <c r="I550" s="25" t="str">
        <f t="shared" si="8"/>
        <v xml:space="preserve"> </v>
      </c>
      <c r="J550" s="16"/>
      <c r="K550" s="20"/>
      <c r="L550" s="20"/>
      <c r="M550" s="20"/>
      <c r="N550" s="20"/>
      <c r="O550" s="19"/>
      <c r="P550" s="21"/>
      <c r="S550" s="1"/>
      <c r="AB550"/>
      <c r="AC550"/>
      <c r="AD550"/>
      <c r="AE550"/>
    </row>
    <row r="551" spans="2:31" x14ac:dyDescent="0.35">
      <c r="B551" s="16"/>
      <c r="C551" s="16"/>
      <c r="D551" s="21"/>
      <c r="E551" s="21"/>
      <c r="F551" s="19"/>
      <c r="G551" s="17"/>
      <c r="H551" s="16"/>
      <c r="I551" s="25" t="str">
        <f t="shared" si="8"/>
        <v xml:space="preserve"> </v>
      </c>
      <c r="J551" s="16"/>
      <c r="K551" s="20"/>
      <c r="L551" s="20"/>
      <c r="M551" s="20"/>
      <c r="N551" s="20"/>
      <c r="O551" s="19"/>
      <c r="P551" s="21"/>
      <c r="S551" s="1"/>
      <c r="AB551"/>
      <c r="AC551"/>
      <c r="AD551"/>
      <c r="AE551"/>
    </row>
    <row r="552" spans="2:31" x14ac:dyDescent="0.35">
      <c r="B552" s="16"/>
      <c r="C552" s="16"/>
      <c r="D552" s="21"/>
      <c r="E552" s="21"/>
      <c r="F552" s="19"/>
      <c r="G552" s="17"/>
      <c r="H552" s="16"/>
      <c r="I552" s="25" t="str">
        <f t="shared" si="8"/>
        <v xml:space="preserve"> </v>
      </c>
      <c r="J552" s="16"/>
      <c r="K552" s="20"/>
      <c r="L552" s="20"/>
      <c r="M552" s="20"/>
      <c r="N552" s="20"/>
      <c r="O552" s="19"/>
      <c r="P552" s="21"/>
      <c r="S552" s="1"/>
      <c r="AB552"/>
      <c r="AC552"/>
      <c r="AD552"/>
      <c r="AE552"/>
    </row>
    <row r="553" spans="2:31" x14ac:dyDescent="0.35">
      <c r="B553" s="16"/>
      <c r="C553" s="16"/>
      <c r="D553" s="21"/>
      <c r="E553" s="21"/>
      <c r="F553" s="19"/>
      <c r="G553" s="17"/>
      <c r="H553" s="16"/>
      <c r="I553" s="25" t="str">
        <f t="shared" si="8"/>
        <v xml:space="preserve"> </v>
      </c>
      <c r="J553" s="16"/>
      <c r="K553" s="20"/>
      <c r="L553" s="20"/>
      <c r="M553" s="20"/>
      <c r="N553" s="20"/>
      <c r="O553" s="19"/>
      <c r="P553" s="21"/>
      <c r="S553" s="1"/>
      <c r="AB553"/>
      <c r="AC553"/>
      <c r="AD553"/>
      <c r="AE553"/>
    </row>
    <row r="554" spans="2:31" x14ac:dyDescent="0.35">
      <c r="B554" s="16"/>
      <c r="C554" s="16"/>
      <c r="D554" s="21"/>
      <c r="E554" s="21"/>
      <c r="F554" s="19"/>
      <c r="G554" s="17"/>
      <c r="H554" s="16"/>
      <c r="I554" s="25" t="str">
        <f t="shared" si="8"/>
        <v xml:space="preserve"> </v>
      </c>
      <c r="J554" s="16"/>
      <c r="K554" s="20"/>
      <c r="L554" s="20"/>
      <c r="M554" s="20"/>
      <c r="N554" s="20"/>
      <c r="O554" s="19"/>
      <c r="P554" s="21"/>
      <c r="S554" s="1"/>
      <c r="AB554"/>
      <c r="AC554"/>
      <c r="AD554"/>
      <c r="AE554"/>
    </row>
    <row r="555" spans="2:31" x14ac:dyDescent="0.35">
      <c r="B555" s="16"/>
      <c r="C555" s="16"/>
      <c r="D555" s="21"/>
      <c r="E555" s="21"/>
      <c r="F555" s="19"/>
      <c r="G555" s="17"/>
      <c r="H555" s="16"/>
      <c r="I555" s="25" t="str">
        <f t="shared" si="8"/>
        <v xml:space="preserve"> </v>
      </c>
      <c r="J555" s="16"/>
      <c r="K555" s="20"/>
      <c r="L555" s="20"/>
      <c r="M555" s="20"/>
      <c r="N555" s="20"/>
      <c r="O555" s="19"/>
      <c r="P555" s="21"/>
      <c r="S555" s="1"/>
      <c r="AB555"/>
      <c r="AC555"/>
      <c r="AD555"/>
      <c r="AE555"/>
    </row>
    <row r="556" spans="2:31" x14ac:dyDescent="0.35">
      <c r="B556" s="16"/>
      <c r="C556" s="16"/>
      <c r="D556" s="21"/>
      <c r="E556" s="21"/>
      <c r="F556" s="19"/>
      <c r="G556" s="17"/>
      <c r="H556" s="16"/>
      <c r="I556" s="25" t="str">
        <f t="shared" si="8"/>
        <v xml:space="preserve"> </v>
      </c>
      <c r="J556" s="16"/>
      <c r="K556" s="20"/>
      <c r="L556" s="20"/>
      <c r="M556" s="20"/>
      <c r="N556" s="20"/>
      <c r="O556" s="19"/>
      <c r="P556" s="21"/>
      <c r="S556" s="1"/>
      <c r="AB556"/>
      <c r="AC556"/>
      <c r="AD556"/>
      <c r="AE556"/>
    </row>
    <row r="557" spans="2:31" x14ac:dyDescent="0.35">
      <c r="B557" s="16"/>
      <c r="C557" s="16"/>
      <c r="D557" s="21"/>
      <c r="E557" s="21"/>
      <c r="F557" s="19"/>
      <c r="G557" s="17"/>
      <c r="H557" s="16"/>
      <c r="I557" s="25" t="str">
        <f t="shared" si="8"/>
        <v xml:space="preserve"> </v>
      </c>
      <c r="J557" s="16"/>
      <c r="K557" s="20"/>
      <c r="L557" s="20"/>
      <c r="M557" s="20"/>
      <c r="N557" s="20"/>
      <c r="O557" s="19"/>
      <c r="P557" s="21"/>
      <c r="S557" s="1"/>
      <c r="AB557"/>
      <c r="AC557"/>
      <c r="AD557"/>
      <c r="AE557"/>
    </row>
    <row r="558" spans="2:31" x14ac:dyDescent="0.35">
      <c r="B558" s="16"/>
      <c r="C558" s="16"/>
      <c r="D558" s="21"/>
      <c r="E558" s="21"/>
      <c r="F558" s="19"/>
      <c r="G558" s="17"/>
      <c r="H558" s="16"/>
      <c r="I558" s="25" t="str">
        <f t="shared" si="8"/>
        <v xml:space="preserve"> </v>
      </c>
      <c r="J558" s="16"/>
      <c r="K558" s="20"/>
      <c r="L558" s="20"/>
      <c r="M558" s="20"/>
      <c r="N558" s="20"/>
      <c r="O558" s="19"/>
      <c r="P558" s="21"/>
      <c r="S558" s="1"/>
      <c r="AB558"/>
      <c r="AC558"/>
      <c r="AD558"/>
      <c r="AE558"/>
    </row>
    <row r="559" spans="2:31" x14ac:dyDescent="0.35">
      <c r="B559" s="16"/>
      <c r="C559" s="16"/>
      <c r="D559" s="21"/>
      <c r="E559" s="21"/>
      <c r="F559" s="19"/>
      <c r="G559" s="17"/>
      <c r="H559" s="16"/>
      <c r="I559" s="25" t="str">
        <f t="shared" si="8"/>
        <v xml:space="preserve"> </v>
      </c>
      <c r="J559" s="16"/>
      <c r="K559" s="20"/>
      <c r="L559" s="20"/>
      <c r="M559" s="20"/>
      <c r="N559" s="20"/>
      <c r="O559" s="19"/>
      <c r="P559" s="21"/>
      <c r="S559" s="1"/>
      <c r="AB559"/>
      <c r="AC559"/>
      <c r="AD559"/>
      <c r="AE559"/>
    </row>
    <row r="560" spans="2:31" x14ac:dyDescent="0.35">
      <c r="B560" s="16"/>
      <c r="C560" s="16"/>
      <c r="D560" s="21"/>
      <c r="E560" s="21"/>
      <c r="F560" s="19"/>
      <c r="G560" s="17"/>
      <c r="H560" s="16"/>
      <c r="I560" s="25" t="str">
        <f t="shared" si="8"/>
        <v xml:space="preserve"> </v>
      </c>
      <c r="J560" s="16"/>
      <c r="K560" s="20"/>
      <c r="L560" s="20"/>
      <c r="M560" s="20"/>
      <c r="N560" s="20"/>
      <c r="O560" s="19"/>
      <c r="P560" s="21"/>
      <c r="S560" s="1"/>
      <c r="AB560"/>
      <c r="AC560"/>
      <c r="AD560"/>
      <c r="AE560"/>
    </row>
    <row r="561" spans="2:31" x14ac:dyDescent="0.35">
      <c r="B561" s="16"/>
      <c r="C561" s="16"/>
      <c r="D561" s="21"/>
      <c r="E561" s="21"/>
      <c r="F561" s="19"/>
      <c r="G561" s="17"/>
      <c r="H561" s="16"/>
      <c r="I561" s="25" t="str">
        <f t="shared" si="8"/>
        <v xml:space="preserve"> </v>
      </c>
      <c r="J561" s="16"/>
      <c r="K561" s="20"/>
      <c r="L561" s="20"/>
      <c r="M561" s="20"/>
      <c r="N561" s="20"/>
      <c r="O561" s="19"/>
      <c r="P561" s="21"/>
      <c r="S561" s="1"/>
      <c r="AB561"/>
      <c r="AC561"/>
      <c r="AD561"/>
      <c r="AE561"/>
    </row>
    <row r="562" spans="2:31" x14ac:dyDescent="0.35">
      <c r="B562" s="16"/>
      <c r="C562" s="16"/>
      <c r="D562" s="21"/>
      <c r="E562" s="21"/>
      <c r="F562" s="19"/>
      <c r="G562" s="17"/>
      <c r="H562" s="16"/>
      <c r="I562" s="25" t="str">
        <f t="shared" si="8"/>
        <v xml:space="preserve"> </v>
      </c>
      <c r="J562" s="16"/>
      <c r="K562" s="20"/>
      <c r="L562" s="20"/>
      <c r="M562" s="20"/>
      <c r="N562" s="20"/>
      <c r="O562" s="19"/>
      <c r="P562" s="21"/>
      <c r="S562" s="1"/>
      <c r="AB562"/>
      <c r="AC562"/>
      <c r="AD562"/>
      <c r="AE562"/>
    </row>
    <row r="563" spans="2:31" x14ac:dyDescent="0.35">
      <c r="B563" s="16"/>
      <c r="C563" s="16"/>
      <c r="D563" s="21"/>
      <c r="E563" s="21"/>
      <c r="F563" s="19"/>
      <c r="G563" s="17"/>
      <c r="H563" s="16"/>
      <c r="I563" s="25" t="str">
        <f t="shared" si="8"/>
        <v xml:space="preserve"> </v>
      </c>
      <c r="J563" s="16"/>
      <c r="K563" s="20"/>
      <c r="L563" s="20"/>
      <c r="M563" s="20"/>
      <c r="N563" s="20"/>
      <c r="O563" s="19"/>
      <c r="P563" s="21"/>
      <c r="S563" s="1"/>
      <c r="AB563"/>
      <c r="AC563"/>
      <c r="AD563"/>
      <c r="AE563"/>
    </row>
    <row r="564" spans="2:31" x14ac:dyDescent="0.35">
      <c r="B564" s="16"/>
      <c r="C564" s="16"/>
      <c r="D564" s="21"/>
      <c r="E564" s="21"/>
      <c r="F564" s="19"/>
      <c r="G564" s="17"/>
      <c r="H564" s="16"/>
      <c r="I564" s="25" t="str">
        <f t="shared" si="8"/>
        <v xml:space="preserve"> </v>
      </c>
      <c r="J564" s="16"/>
      <c r="K564" s="20"/>
      <c r="L564" s="20"/>
      <c r="M564" s="20"/>
      <c r="N564" s="20"/>
      <c r="O564" s="19"/>
      <c r="P564" s="21"/>
      <c r="S564" s="1"/>
      <c r="AB564"/>
      <c r="AC564"/>
      <c r="AD564"/>
      <c r="AE564"/>
    </row>
    <row r="565" spans="2:31" x14ac:dyDescent="0.35">
      <c r="B565" s="16"/>
      <c r="C565" s="16"/>
      <c r="D565" s="21"/>
      <c r="E565" s="21"/>
      <c r="F565" s="19"/>
      <c r="G565" s="17"/>
      <c r="H565" s="16"/>
      <c r="I565" s="25" t="str">
        <f t="shared" si="8"/>
        <v xml:space="preserve"> </v>
      </c>
      <c r="J565" s="16"/>
      <c r="K565" s="20"/>
      <c r="L565" s="20"/>
      <c r="M565" s="20"/>
      <c r="N565" s="20"/>
      <c r="O565" s="19"/>
      <c r="P565" s="21"/>
      <c r="S565" s="1"/>
      <c r="AB565"/>
      <c r="AC565"/>
      <c r="AD565"/>
      <c r="AE565"/>
    </row>
    <row r="566" spans="2:31" x14ac:dyDescent="0.35">
      <c r="B566" s="16"/>
      <c r="C566" s="16"/>
      <c r="D566" s="21"/>
      <c r="E566" s="21"/>
      <c r="F566" s="19"/>
      <c r="G566" s="17"/>
      <c r="H566" s="16"/>
      <c r="I566" s="25" t="str">
        <f t="shared" si="8"/>
        <v xml:space="preserve"> </v>
      </c>
      <c r="J566" s="16"/>
      <c r="K566" s="20"/>
      <c r="L566" s="20"/>
      <c r="M566" s="20"/>
      <c r="N566" s="20"/>
      <c r="O566" s="19"/>
      <c r="P566" s="21"/>
      <c r="S566" s="1"/>
      <c r="AB566"/>
      <c r="AC566"/>
      <c r="AD566"/>
      <c r="AE566"/>
    </row>
    <row r="567" spans="2:31" x14ac:dyDescent="0.35">
      <c r="B567" s="16"/>
      <c r="C567" s="16"/>
      <c r="D567" s="21"/>
      <c r="E567" s="21"/>
      <c r="F567" s="19"/>
      <c r="G567" s="17"/>
      <c r="H567" s="16"/>
      <c r="I567" s="25" t="str">
        <f t="shared" si="8"/>
        <v xml:space="preserve"> </v>
      </c>
      <c r="J567" s="16"/>
      <c r="K567" s="20"/>
      <c r="L567" s="20"/>
      <c r="M567" s="20"/>
      <c r="N567" s="20"/>
      <c r="O567" s="19"/>
      <c r="P567" s="21"/>
      <c r="S567" s="1"/>
      <c r="AB567"/>
      <c r="AC567"/>
      <c r="AD567"/>
      <c r="AE567"/>
    </row>
    <row r="568" spans="2:31" x14ac:dyDescent="0.35">
      <c r="B568" s="16"/>
      <c r="C568" s="16"/>
      <c r="D568" s="21"/>
      <c r="E568" s="21"/>
      <c r="F568" s="19"/>
      <c r="G568" s="17"/>
      <c r="H568" s="16"/>
      <c r="I568" s="25" t="str">
        <f t="shared" si="8"/>
        <v xml:space="preserve"> </v>
      </c>
      <c r="J568" s="16"/>
      <c r="K568" s="20"/>
      <c r="L568" s="20"/>
      <c r="M568" s="20"/>
      <c r="N568" s="20"/>
      <c r="O568" s="19"/>
      <c r="P568" s="21"/>
      <c r="S568" s="1"/>
      <c r="AB568"/>
      <c r="AC568"/>
      <c r="AD568"/>
      <c r="AE568"/>
    </row>
    <row r="569" spans="2:31" x14ac:dyDescent="0.35">
      <c r="B569" s="16"/>
      <c r="C569" s="16"/>
      <c r="D569" s="21"/>
      <c r="E569" s="21"/>
      <c r="F569" s="19"/>
      <c r="G569" s="17"/>
      <c r="H569" s="16"/>
      <c r="I569" s="25" t="str">
        <f t="shared" si="8"/>
        <v xml:space="preserve"> </v>
      </c>
      <c r="J569" s="16"/>
      <c r="K569" s="20"/>
      <c r="L569" s="20"/>
      <c r="M569" s="20"/>
      <c r="N569" s="20"/>
      <c r="O569" s="19"/>
      <c r="P569" s="21"/>
      <c r="S569" s="1"/>
      <c r="AB569"/>
      <c r="AC569"/>
      <c r="AD569"/>
      <c r="AE569"/>
    </row>
    <row r="570" spans="2:31" x14ac:dyDescent="0.35">
      <c r="B570" s="16"/>
      <c r="C570" s="16"/>
      <c r="D570" s="21"/>
      <c r="E570" s="21"/>
      <c r="F570" s="19"/>
      <c r="G570" s="17"/>
      <c r="H570" s="16"/>
      <c r="I570" s="25" t="str">
        <f t="shared" si="8"/>
        <v xml:space="preserve"> </v>
      </c>
      <c r="J570" s="16"/>
      <c r="K570" s="20"/>
      <c r="L570" s="20"/>
      <c r="M570" s="20"/>
      <c r="N570" s="20"/>
      <c r="O570" s="19"/>
      <c r="P570" s="21"/>
      <c r="S570" s="1"/>
      <c r="AB570"/>
      <c r="AC570"/>
      <c r="AD570"/>
      <c r="AE570"/>
    </row>
    <row r="571" spans="2:31" x14ac:dyDescent="0.35">
      <c r="B571" s="16"/>
      <c r="C571" s="16"/>
      <c r="D571" s="21"/>
      <c r="E571" s="21"/>
      <c r="F571" s="19"/>
      <c r="G571" s="17"/>
      <c r="H571" s="16"/>
      <c r="I571" s="25" t="str">
        <f t="shared" si="8"/>
        <v xml:space="preserve"> </v>
      </c>
      <c r="J571" s="16"/>
      <c r="K571" s="20"/>
      <c r="L571" s="20"/>
      <c r="M571" s="20"/>
      <c r="N571" s="20"/>
      <c r="O571" s="19"/>
      <c r="P571" s="21"/>
      <c r="S571" s="1"/>
      <c r="AB571"/>
      <c r="AC571"/>
      <c r="AD571"/>
      <c r="AE571"/>
    </row>
    <row r="572" spans="2:31" x14ac:dyDescent="0.35">
      <c r="B572" s="16"/>
      <c r="C572" s="16"/>
      <c r="D572" s="21"/>
      <c r="E572" s="21"/>
      <c r="F572" s="19"/>
      <c r="G572" s="17"/>
      <c r="H572" s="16"/>
      <c r="I572" s="25" t="str">
        <f t="shared" si="8"/>
        <v xml:space="preserve"> </v>
      </c>
      <c r="J572" s="16"/>
      <c r="K572" s="20"/>
      <c r="L572" s="20"/>
      <c r="M572" s="20"/>
      <c r="N572" s="20"/>
      <c r="O572" s="19"/>
      <c r="P572" s="21"/>
      <c r="S572" s="1"/>
      <c r="AB572"/>
      <c r="AC572"/>
      <c r="AD572"/>
      <c r="AE572"/>
    </row>
    <row r="573" spans="2:31" x14ac:dyDescent="0.35">
      <c r="B573" s="16"/>
      <c r="C573" s="16"/>
      <c r="D573" s="21"/>
      <c r="E573" s="21"/>
      <c r="F573" s="19"/>
      <c r="G573" s="17"/>
      <c r="H573" s="16"/>
      <c r="I573" s="25" t="str">
        <f t="shared" si="8"/>
        <v xml:space="preserve"> </v>
      </c>
      <c r="J573" s="16"/>
      <c r="K573" s="20"/>
      <c r="L573" s="20"/>
      <c r="M573" s="20"/>
      <c r="N573" s="20"/>
      <c r="O573" s="19"/>
      <c r="P573" s="21"/>
      <c r="S573" s="1"/>
      <c r="AB573"/>
      <c r="AC573"/>
      <c r="AD573"/>
      <c r="AE573"/>
    </row>
    <row r="574" spans="2:31" x14ac:dyDescent="0.35">
      <c r="B574" s="16"/>
      <c r="C574" s="16"/>
      <c r="D574" s="21"/>
      <c r="E574" s="21"/>
      <c r="F574" s="19"/>
      <c r="G574" s="17"/>
      <c r="H574" s="16"/>
      <c r="I574" s="25" t="str">
        <f t="shared" si="8"/>
        <v xml:space="preserve"> </v>
      </c>
      <c r="J574" s="16"/>
      <c r="K574" s="20"/>
      <c r="L574" s="20"/>
      <c r="M574" s="20"/>
      <c r="N574" s="20"/>
      <c r="O574" s="19"/>
      <c r="P574" s="21"/>
      <c r="S574" s="1"/>
      <c r="AB574"/>
      <c r="AC574"/>
      <c r="AD574"/>
      <c r="AE574"/>
    </row>
    <row r="575" spans="2:31" x14ac:dyDescent="0.35">
      <c r="B575" s="16"/>
      <c r="C575" s="16"/>
      <c r="D575" s="21"/>
      <c r="E575" s="21"/>
      <c r="F575" s="19"/>
      <c r="G575" s="17"/>
      <c r="H575" s="16"/>
      <c r="I575" s="25" t="str">
        <f t="shared" si="8"/>
        <v xml:space="preserve"> </v>
      </c>
      <c r="J575" s="16"/>
      <c r="K575" s="20"/>
      <c r="L575" s="20"/>
      <c r="M575" s="20"/>
      <c r="N575" s="20"/>
      <c r="O575" s="19"/>
      <c r="P575" s="21"/>
      <c r="S575" s="1"/>
      <c r="AB575"/>
      <c r="AC575"/>
      <c r="AD575"/>
      <c r="AE575"/>
    </row>
    <row r="576" spans="2:31" x14ac:dyDescent="0.35">
      <c r="B576" s="16"/>
      <c r="C576" s="16"/>
      <c r="D576" s="21"/>
      <c r="E576" s="21"/>
      <c r="F576" s="19"/>
      <c r="G576" s="17"/>
      <c r="H576" s="16"/>
      <c r="I576" s="25" t="str">
        <f t="shared" si="8"/>
        <v xml:space="preserve"> </v>
      </c>
      <c r="J576" s="16"/>
      <c r="K576" s="20"/>
      <c r="L576" s="20"/>
      <c r="M576" s="20"/>
      <c r="N576" s="20"/>
      <c r="O576" s="19"/>
      <c r="P576" s="21"/>
      <c r="S576" s="1"/>
      <c r="AB576"/>
      <c r="AC576"/>
      <c r="AD576"/>
      <c r="AE576"/>
    </row>
    <row r="577" spans="2:31" x14ac:dyDescent="0.35">
      <c r="B577" s="16"/>
      <c r="C577" s="16"/>
      <c r="D577" s="21"/>
      <c r="E577" s="21"/>
      <c r="F577" s="19"/>
      <c r="G577" s="17"/>
      <c r="H577" s="16"/>
      <c r="I577" s="25" t="str">
        <f t="shared" si="8"/>
        <v xml:space="preserve"> </v>
      </c>
      <c r="J577" s="16"/>
      <c r="K577" s="20"/>
      <c r="L577" s="20"/>
      <c r="M577" s="20"/>
      <c r="N577" s="20"/>
      <c r="O577" s="19"/>
      <c r="P577" s="21"/>
      <c r="S577" s="1"/>
      <c r="AB577"/>
      <c r="AC577"/>
      <c r="AD577"/>
      <c r="AE577"/>
    </row>
    <row r="578" spans="2:31" x14ac:dyDescent="0.35">
      <c r="B578" s="16"/>
      <c r="C578" s="16"/>
      <c r="D578" s="21"/>
      <c r="E578" s="21"/>
      <c r="F578" s="19"/>
      <c r="G578" s="17"/>
      <c r="H578" s="16"/>
      <c r="I578" s="25" t="str">
        <f t="shared" si="8"/>
        <v xml:space="preserve"> </v>
      </c>
      <c r="J578" s="16"/>
      <c r="K578" s="20"/>
      <c r="L578" s="20"/>
      <c r="M578" s="20"/>
      <c r="N578" s="20"/>
      <c r="O578" s="19"/>
      <c r="P578" s="21"/>
      <c r="S578" s="1"/>
      <c r="AB578"/>
      <c r="AC578"/>
      <c r="AD578"/>
      <c r="AE578"/>
    </row>
    <row r="579" spans="2:31" x14ac:dyDescent="0.35">
      <c r="B579" s="16"/>
      <c r="C579" s="16"/>
      <c r="D579" s="21"/>
      <c r="E579" s="21"/>
      <c r="F579" s="19"/>
      <c r="G579" s="17"/>
      <c r="H579" s="16"/>
      <c r="I579" s="25" t="str">
        <f t="shared" si="8"/>
        <v xml:space="preserve"> </v>
      </c>
      <c r="J579" s="16"/>
      <c r="K579" s="20"/>
      <c r="L579" s="20"/>
      <c r="M579" s="20"/>
      <c r="N579" s="20"/>
      <c r="O579" s="19"/>
      <c r="P579" s="21"/>
      <c r="S579" s="1"/>
      <c r="AB579"/>
      <c r="AC579"/>
      <c r="AD579"/>
      <c r="AE579"/>
    </row>
    <row r="580" spans="2:31" x14ac:dyDescent="0.35">
      <c r="B580" s="16"/>
      <c r="C580" s="16"/>
      <c r="D580" s="21"/>
      <c r="E580" s="21"/>
      <c r="F580" s="19"/>
      <c r="G580" s="17"/>
      <c r="H580" s="16"/>
      <c r="I580" s="25" t="str">
        <f t="shared" si="8"/>
        <v xml:space="preserve"> </v>
      </c>
      <c r="J580" s="16"/>
      <c r="K580" s="20"/>
      <c r="L580" s="20"/>
      <c r="M580" s="20"/>
      <c r="N580" s="20"/>
      <c r="O580" s="19"/>
      <c r="P580" s="21"/>
      <c r="S580" s="1"/>
      <c r="AB580"/>
      <c r="AC580"/>
      <c r="AD580"/>
      <c r="AE580"/>
    </row>
    <row r="581" spans="2:31" x14ac:dyDescent="0.35">
      <c r="B581" s="16"/>
      <c r="C581" s="16"/>
      <c r="D581" s="21"/>
      <c r="E581" s="21"/>
      <c r="F581" s="19"/>
      <c r="G581" s="17"/>
      <c r="H581" s="16"/>
      <c r="I581" s="25" t="str">
        <f t="shared" si="8"/>
        <v xml:space="preserve"> </v>
      </c>
      <c r="J581" s="16"/>
      <c r="K581" s="20"/>
      <c r="L581" s="20"/>
      <c r="M581" s="20"/>
      <c r="N581" s="20"/>
      <c r="O581" s="19"/>
      <c r="P581" s="21"/>
      <c r="S581" s="1"/>
      <c r="AB581"/>
      <c r="AC581"/>
      <c r="AD581"/>
      <c r="AE581"/>
    </row>
    <row r="582" spans="2:31" x14ac:dyDescent="0.35">
      <c r="B582" s="16"/>
      <c r="C582" s="16"/>
      <c r="D582" s="21"/>
      <c r="E582" s="21"/>
      <c r="F582" s="19"/>
      <c r="G582" s="17"/>
      <c r="H582" s="16"/>
      <c r="I582" s="25" t="str">
        <f t="shared" si="8"/>
        <v xml:space="preserve"> </v>
      </c>
      <c r="J582" s="16"/>
      <c r="K582" s="20"/>
      <c r="L582" s="20"/>
      <c r="M582" s="20"/>
      <c r="N582" s="20"/>
      <c r="O582" s="19"/>
      <c r="P582" s="21"/>
      <c r="S582" s="1"/>
      <c r="AB582"/>
      <c r="AC582"/>
      <c r="AD582"/>
      <c r="AE582"/>
    </row>
    <row r="583" spans="2:31" x14ac:dyDescent="0.35">
      <c r="B583" s="16"/>
      <c r="C583" s="16"/>
      <c r="D583" s="21"/>
      <c r="E583" s="21"/>
      <c r="F583" s="19"/>
      <c r="G583" s="17"/>
      <c r="H583" s="16"/>
      <c r="I583" s="25" t="str">
        <f t="shared" si="8"/>
        <v xml:space="preserve"> </v>
      </c>
      <c r="J583" s="16"/>
      <c r="K583" s="20"/>
      <c r="L583" s="20"/>
      <c r="M583" s="20"/>
      <c r="N583" s="20"/>
      <c r="O583" s="19"/>
      <c r="P583" s="21"/>
      <c r="S583" s="1"/>
      <c r="AB583"/>
      <c r="AC583"/>
      <c r="AD583"/>
      <c r="AE583"/>
    </row>
    <row r="584" spans="2:31" x14ac:dyDescent="0.35">
      <c r="B584" s="16"/>
      <c r="C584" s="16"/>
      <c r="D584" s="21"/>
      <c r="E584" s="21"/>
      <c r="F584" s="19"/>
      <c r="G584" s="17"/>
      <c r="H584" s="16"/>
      <c r="I584" s="25" t="str">
        <f t="shared" si="8"/>
        <v xml:space="preserve"> </v>
      </c>
      <c r="J584" s="16"/>
      <c r="K584" s="20"/>
      <c r="L584" s="20"/>
      <c r="M584" s="20"/>
      <c r="N584" s="20"/>
      <c r="O584" s="19"/>
      <c r="P584" s="21"/>
      <c r="S584" s="1"/>
      <c r="AB584"/>
      <c r="AC584"/>
      <c r="AD584"/>
      <c r="AE584"/>
    </row>
    <row r="585" spans="2:31" x14ac:dyDescent="0.35">
      <c r="B585" s="16"/>
      <c r="C585" s="16"/>
      <c r="D585" s="21"/>
      <c r="E585" s="21"/>
      <c r="F585" s="19"/>
      <c r="G585" s="17"/>
      <c r="H585" s="16"/>
      <c r="I585" s="25" t="str">
        <f t="shared" si="8"/>
        <v xml:space="preserve"> </v>
      </c>
      <c r="J585" s="16"/>
      <c r="K585" s="20"/>
      <c r="L585" s="20"/>
      <c r="M585" s="20"/>
      <c r="N585" s="20"/>
      <c r="O585" s="19"/>
      <c r="P585" s="21"/>
      <c r="S585" s="1"/>
      <c r="AB585"/>
      <c r="AC585"/>
      <c r="AD585"/>
      <c r="AE585"/>
    </row>
    <row r="586" spans="2:31" x14ac:dyDescent="0.35">
      <c r="B586" s="16"/>
      <c r="C586" s="16"/>
      <c r="D586" s="21"/>
      <c r="E586" s="21"/>
      <c r="F586" s="19"/>
      <c r="G586" s="17"/>
      <c r="H586" s="16"/>
      <c r="I586" s="25" t="str">
        <f t="shared" ref="I586:I649" si="9">IF(G586="Pfizer-BioNTech","Pfizer-BioNTech",IF(G586="Moderna","Moderna", IF(G586="Janssen",""," ")))</f>
        <v xml:space="preserve"> </v>
      </c>
      <c r="J586" s="16"/>
      <c r="K586" s="20"/>
      <c r="L586" s="20"/>
      <c r="M586" s="20"/>
      <c r="N586" s="20"/>
      <c r="O586" s="19"/>
      <c r="P586" s="21"/>
      <c r="S586" s="1"/>
      <c r="AB586"/>
      <c r="AC586"/>
      <c r="AD586"/>
      <c r="AE586"/>
    </row>
    <row r="587" spans="2:31" x14ac:dyDescent="0.35">
      <c r="B587" s="16"/>
      <c r="C587" s="16"/>
      <c r="D587" s="21"/>
      <c r="E587" s="21"/>
      <c r="F587" s="19"/>
      <c r="G587" s="17"/>
      <c r="H587" s="16"/>
      <c r="I587" s="25" t="str">
        <f t="shared" si="9"/>
        <v xml:space="preserve"> </v>
      </c>
      <c r="J587" s="16"/>
      <c r="K587" s="20"/>
      <c r="L587" s="20"/>
      <c r="M587" s="20"/>
      <c r="N587" s="20"/>
      <c r="O587" s="19"/>
      <c r="P587" s="21"/>
      <c r="S587" s="1"/>
      <c r="AB587"/>
      <c r="AC587"/>
      <c r="AD587"/>
      <c r="AE587"/>
    </row>
    <row r="588" spans="2:31" x14ac:dyDescent="0.35">
      <c r="B588" s="16"/>
      <c r="C588" s="16"/>
      <c r="D588" s="21"/>
      <c r="E588" s="21"/>
      <c r="F588" s="19"/>
      <c r="G588" s="17"/>
      <c r="H588" s="16"/>
      <c r="I588" s="25" t="str">
        <f t="shared" si="9"/>
        <v xml:space="preserve"> </v>
      </c>
      <c r="J588" s="16"/>
      <c r="K588" s="20"/>
      <c r="L588" s="20"/>
      <c r="M588" s="20"/>
      <c r="N588" s="20"/>
      <c r="O588" s="19"/>
      <c r="P588" s="21"/>
      <c r="S588" s="1"/>
      <c r="AB588"/>
      <c r="AC588"/>
      <c r="AD588"/>
      <c r="AE588"/>
    </row>
    <row r="589" spans="2:31" x14ac:dyDescent="0.35">
      <c r="B589" s="16"/>
      <c r="C589" s="16"/>
      <c r="D589" s="21"/>
      <c r="E589" s="21"/>
      <c r="F589" s="19"/>
      <c r="G589" s="17"/>
      <c r="H589" s="16"/>
      <c r="I589" s="25" t="str">
        <f t="shared" si="9"/>
        <v xml:space="preserve"> </v>
      </c>
      <c r="J589" s="16"/>
      <c r="K589" s="20"/>
      <c r="L589" s="20"/>
      <c r="M589" s="20"/>
      <c r="N589" s="20"/>
      <c r="O589" s="19"/>
      <c r="P589" s="21"/>
      <c r="S589" s="1"/>
      <c r="AB589"/>
      <c r="AC589"/>
      <c r="AD589"/>
      <c r="AE589"/>
    </row>
    <row r="590" spans="2:31" x14ac:dyDescent="0.35">
      <c r="B590" s="16"/>
      <c r="C590" s="16"/>
      <c r="D590" s="21"/>
      <c r="E590" s="21"/>
      <c r="F590" s="19"/>
      <c r="G590" s="17"/>
      <c r="H590" s="16"/>
      <c r="I590" s="25" t="str">
        <f t="shared" si="9"/>
        <v xml:space="preserve"> </v>
      </c>
      <c r="J590" s="16"/>
      <c r="K590" s="20"/>
      <c r="L590" s="20"/>
      <c r="M590" s="20"/>
      <c r="N590" s="20"/>
      <c r="O590" s="19"/>
      <c r="P590" s="21"/>
      <c r="S590" s="1"/>
      <c r="AB590"/>
      <c r="AC590"/>
      <c r="AD590"/>
      <c r="AE590"/>
    </row>
    <row r="591" spans="2:31" x14ac:dyDescent="0.35">
      <c r="B591" s="16"/>
      <c r="C591" s="16"/>
      <c r="D591" s="21"/>
      <c r="E591" s="21"/>
      <c r="F591" s="19"/>
      <c r="G591" s="17"/>
      <c r="H591" s="16"/>
      <c r="I591" s="25" t="str">
        <f t="shared" si="9"/>
        <v xml:space="preserve"> </v>
      </c>
      <c r="J591" s="16"/>
      <c r="K591" s="20"/>
      <c r="L591" s="20"/>
      <c r="M591" s="20"/>
      <c r="N591" s="20"/>
      <c r="O591" s="19"/>
      <c r="P591" s="21"/>
      <c r="S591" s="1"/>
      <c r="AB591"/>
      <c r="AC591"/>
      <c r="AD591"/>
      <c r="AE591"/>
    </row>
    <row r="592" spans="2:31" x14ac:dyDescent="0.35">
      <c r="B592" s="16"/>
      <c r="C592" s="16"/>
      <c r="D592" s="21"/>
      <c r="E592" s="21"/>
      <c r="F592" s="19"/>
      <c r="G592" s="17"/>
      <c r="H592" s="16"/>
      <c r="I592" s="25" t="str">
        <f t="shared" si="9"/>
        <v xml:space="preserve"> </v>
      </c>
      <c r="J592" s="16"/>
      <c r="K592" s="20"/>
      <c r="L592" s="20"/>
      <c r="M592" s="20"/>
      <c r="N592" s="20"/>
      <c r="O592" s="19"/>
      <c r="P592" s="21"/>
      <c r="S592" s="1"/>
      <c r="AB592"/>
      <c r="AC592"/>
      <c r="AD592"/>
      <c r="AE592"/>
    </row>
    <row r="593" spans="2:31" x14ac:dyDescent="0.35">
      <c r="B593" s="16"/>
      <c r="C593" s="16"/>
      <c r="D593" s="21"/>
      <c r="E593" s="21"/>
      <c r="F593" s="19"/>
      <c r="G593" s="17"/>
      <c r="H593" s="16"/>
      <c r="I593" s="25" t="str">
        <f t="shared" si="9"/>
        <v xml:space="preserve"> </v>
      </c>
      <c r="J593" s="16"/>
      <c r="K593" s="20"/>
      <c r="L593" s="20"/>
      <c r="M593" s="20"/>
      <c r="N593" s="20"/>
      <c r="O593" s="19"/>
      <c r="P593" s="21"/>
      <c r="S593" s="1"/>
      <c r="AB593"/>
      <c r="AC593"/>
      <c r="AD593"/>
      <c r="AE593"/>
    </row>
    <row r="594" spans="2:31" x14ac:dyDescent="0.35">
      <c r="B594" s="16"/>
      <c r="C594" s="16"/>
      <c r="D594" s="21"/>
      <c r="E594" s="21"/>
      <c r="F594" s="19"/>
      <c r="G594" s="17"/>
      <c r="H594" s="16"/>
      <c r="I594" s="25" t="str">
        <f t="shared" si="9"/>
        <v xml:space="preserve"> </v>
      </c>
      <c r="J594" s="16"/>
      <c r="K594" s="20"/>
      <c r="L594" s="20"/>
      <c r="M594" s="20"/>
      <c r="N594" s="20"/>
      <c r="O594" s="19"/>
      <c r="P594" s="21"/>
      <c r="S594" s="1"/>
      <c r="AB594"/>
      <c r="AC594"/>
      <c r="AD594"/>
      <c r="AE594"/>
    </row>
    <row r="595" spans="2:31" x14ac:dyDescent="0.35">
      <c r="B595" s="16"/>
      <c r="C595" s="16"/>
      <c r="D595" s="21"/>
      <c r="E595" s="21"/>
      <c r="F595" s="19"/>
      <c r="G595" s="17"/>
      <c r="H595" s="16"/>
      <c r="I595" s="25" t="str">
        <f t="shared" si="9"/>
        <v xml:space="preserve"> </v>
      </c>
      <c r="J595" s="16"/>
      <c r="K595" s="20"/>
      <c r="L595" s="20"/>
      <c r="M595" s="20"/>
      <c r="N595" s="20"/>
      <c r="O595" s="19"/>
      <c r="P595" s="21"/>
      <c r="S595" s="1"/>
      <c r="AB595"/>
      <c r="AC595"/>
      <c r="AD595"/>
      <c r="AE595"/>
    </row>
    <row r="596" spans="2:31" x14ac:dyDescent="0.35">
      <c r="B596" s="16"/>
      <c r="C596" s="16"/>
      <c r="D596" s="21"/>
      <c r="E596" s="21"/>
      <c r="F596" s="19"/>
      <c r="G596" s="17"/>
      <c r="H596" s="16"/>
      <c r="I596" s="25" t="str">
        <f t="shared" si="9"/>
        <v xml:space="preserve"> </v>
      </c>
      <c r="J596" s="16"/>
      <c r="K596" s="20"/>
      <c r="L596" s="20"/>
      <c r="M596" s="20"/>
      <c r="N596" s="20"/>
      <c r="O596" s="19"/>
      <c r="P596" s="21"/>
      <c r="S596" s="1"/>
      <c r="AB596"/>
      <c r="AC596"/>
      <c r="AD596"/>
      <c r="AE596"/>
    </row>
    <row r="597" spans="2:31" x14ac:dyDescent="0.35">
      <c r="B597" s="16"/>
      <c r="C597" s="16"/>
      <c r="D597" s="21"/>
      <c r="E597" s="21"/>
      <c r="F597" s="19"/>
      <c r="G597" s="17"/>
      <c r="H597" s="16"/>
      <c r="I597" s="25" t="str">
        <f t="shared" si="9"/>
        <v xml:space="preserve"> </v>
      </c>
      <c r="J597" s="16"/>
      <c r="K597" s="20"/>
      <c r="L597" s="20"/>
      <c r="M597" s="20"/>
      <c r="N597" s="20"/>
      <c r="O597" s="19"/>
      <c r="P597" s="21"/>
      <c r="S597" s="1"/>
      <c r="AB597"/>
      <c r="AC597"/>
      <c r="AD597"/>
      <c r="AE597"/>
    </row>
    <row r="598" spans="2:31" x14ac:dyDescent="0.35">
      <c r="B598" s="16"/>
      <c r="C598" s="16"/>
      <c r="D598" s="21"/>
      <c r="E598" s="21"/>
      <c r="F598" s="19"/>
      <c r="G598" s="17"/>
      <c r="H598" s="16"/>
      <c r="I598" s="25" t="str">
        <f t="shared" si="9"/>
        <v xml:space="preserve"> </v>
      </c>
      <c r="J598" s="16"/>
      <c r="K598" s="20"/>
      <c r="L598" s="20"/>
      <c r="M598" s="20"/>
      <c r="N598" s="20"/>
      <c r="O598" s="19"/>
      <c r="P598" s="21"/>
      <c r="S598" s="1"/>
      <c r="AB598"/>
      <c r="AC598"/>
      <c r="AD598"/>
      <c r="AE598"/>
    </row>
    <row r="599" spans="2:31" x14ac:dyDescent="0.35">
      <c r="B599" s="16"/>
      <c r="C599" s="16"/>
      <c r="D599" s="21"/>
      <c r="E599" s="21"/>
      <c r="F599" s="19"/>
      <c r="G599" s="17"/>
      <c r="H599" s="16"/>
      <c r="I599" s="25" t="str">
        <f t="shared" si="9"/>
        <v xml:space="preserve"> </v>
      </c>
      <c r="J599" s="16"/>
      <c r="K599" s="20"/>
      <c r="L599" s="20"/>
      <c r="M599" s="20"/>
      <c r="N599" s="20"/>
      <c r="O599" s="19"/>
      <c r="P599" s="21"/>
      <c r="S599" s="1"/>
      <c r="AB599"/>
      <c r="AC599"/>
      <c r="AD599"/>
      <c r="AE599"/>
    </row>
    <row r="600" spans="2:31" x14ac:dyDescent="0.35">
      <c r="B600" s="16"/>
      <c r="C600" s="16"/>
      <c r="D600" s="21"/>
      <c r="E600" s="21"/>
      <c r="F600" s="19"/>
      <c r="G600" s="17"/>
      <c r="H600" s="16"/>
      <c r="I600" s="25" t="str">
        <f t="shared" si="9"/>
        <v xml:space="preserve"> </v>
      </c>
      <c r="J600" s="16"/>
      <c r="K600" s="20"/>
      <c r="L600" s="20"/>
      <c r="M600" s="20"/>
      <c r="N600" s="20"/>
      <c r="O600" s="19"/>
      <c r="P600" s="21"/>
      <c r="S600" s="1"/>
      <c r="AB600"/>
      <c r="AC600"/>
      <c r="AD600"/>
      <c r="AE600"/>
    </row>
    <row r="601" spans="2:31" x14ac:dyDescent="0.35">
      <c r="B601" s="16"/>
      <c r="C601" s="16"/>
      <c r="D601" s="21"/>
      <c r="E601" s="21"/>
      <c r="F601" s="19"/>
      <c r="G601" s="17"/>
      <c r="H601" s="16"/>
      <c r="I601" s="25" t="str">
        <f t="shared" si="9"/>
        <v xml:space="preserve"> </v>
      </c>
      <c r="J601" s="16"/>
      <c r="K601" s="20"/>
      <c r="L601" s="20"/>
      <c r="M601" s="20"/>
      <c r="N601" s="20"/>
      <c r="O601" s="19"/>
      <c r="P601" s="21"/>
      <c r="S601" s="1"/>
      <c r="AB601"/>
      <c r="AC601"/>
      <c r="AD601"/>
      <c r="AE601"/>
    </row>
    <row r="602" spans="2:31" x14ac:dyDescent="0.35">
      <c r="B602" s="16"/>
      <c r="C602" s="16"/>
      <c r="D602" s="21"/>
      <c r="E602" s="21"/>
      <c r="F602" s="19"/>
      <c r="G602" s="17"/>
      <c r="H602" s="16"/>
      <c r="I602" s="25" t="str">
        <f t="shared" si="9"/>
        <v xml:space="preserve"> </v>
      </c>
      <c r="J602" s="16"/>
      <c r="K602" s="20"/>
      <c r="L602" s="20"/>
      <c r="M602" s="20"/>
      <c r="N602" s="20"/>
      <c r="O602" s="19"/>
      <c r="P602" s="21"/>
      <c r="S602" s="1"/>
      <c r="AB602"/>
      <c r="AC602"/>
      <c r="AD602"/>
      <c r="AE602"/>
    </row>
    <row r="603" spans="2:31" x14ac:dyDescent="0.35">
      <c r="B603" s="16"/>
      <c r="C603" s="16"/>
      <c r="D603" s="21"/>
      <c r="E603" s="21"/>
      <c r="F603" s="19"/>
      <c r="G603" s="17"/>
      <c r="H603" s="16"/>
      <c r="I603" s="25" t="str">
        <f t="shared" si="9"/>
        <v xml:space="preserve"> </v>
      </c>
      <c r="J603" s="16"/>
      <c r="K603" s="20"/>
      <c r="L603" s="20"/>
      <c r="M603" s="20"/>
      <c r="N603" s="20"/>
      <c r="O603" s="19"/>
      <c r="P603" s="21"/>
      <c r="S603" s="1"/>
      <c r="AB603"/>
      <c r="AC603"/>
      <c r="AD603"/>
      <c r="AE603"/>
    </row>
    <row r="604" spans="2:31" x14ac:dyDescent="0.35">
      <c r="B604" s="16"/>
      <c r="C604" s="16"/>
      <c r="D604" s="21"/>
      <c r="E604" s="21"/>
      <c r="F604" s="19"/>
      <c r="G604" s="17"/>
      <c r="H604" s="16"/>
      <c r="I604" s="25" t="str">
        <f t="shared" si="9"/>
        <v xml:space="preserve"> </v>
      </c>
      <c r="J604" s="16"/>
      <c r="K604" s="20"/>
      <c r="L604" s="20"/>
      <c r="M604" s="20"/>
      <c r="N604" s="20"/>
      <c r="O604" s="19"/>
      <c r="P604" s="21"/>
      <c r="S604" s="1"/>
      <c r="AB604"/>
      <c r="AC604"/>
      <c r="AD604"/>
      <c r="AE604"/>
    </row>
    <row r="605" spans="2:31" x14ac:dyDescent="0.35">
      <c r="B605" s="16"/>
      <c r="C605" s="16"/>
      <c r="D605" s="21"/>
      <c r="E605" s="21"/>
      <c r="F605" s="19"/>
      <c r="G605" s="17"/>
      <c r="H605" s="16"/>
      <c r="I605" s="25" t="str">
        <f t="shared" si="9"/>
        <v xml:space="preserve"> </v>
      </c>
      <c r="J605" s="16"/>
      <c r="K605" s="20"/>
      <c r="L605" s="20"/>
      <c r="M605" s="20"/>
      <c r="N605" s="20"/>
      <c r="O605" s="19"/>
      <c r="P605" s="21"/>
      <c r="S605" s="1"/>
      <c r="AB605"/>
      <c r="AC605"/>
      <c r="AD605"/>
      <c r="AE605"/>
    </row>
    <row r="606" spans="2:31" x14ac:dyDescent="0.35">
      <c r="B606" s="16"/>
      <c r="C606" s="16"/>
      <c r="D606" s="21"/>
      <c r="E606" s="21"/>
      <c r="F606" s="19"/>
      <c r="G606" s="17"/>
      <c r="H606" s="16"/>
      <c r="I606" s="25" t="str">
        <f t="shared" si="9"/>
        <v xml:space="preserve"> </v>
      </c>
      <c r="J606" s="16"/>
      <c r="K606" s="20"/>
      <c r="L606" s="20"/>
      <c r="M606" s="20"/>
      <c r="N606" s="20"/>
      <c r="O606" s="19"/>
      <c r="P606" s="21"/>
      <c r="S606" s="1"/>
      <c r="AB606"/>
      <c r="AC606"/>
      <c r="AD606"/>
      <c r="AE606"/>
    </row>
    <row r="607" spans="2:31" x14ac:dyDescent="0.35">
      <c r="B607" s="16"/>
      <c r="C607" s="16"/>
      <c r="D607" s="21"/>
      <c r="E607" s="21"/>
      <c r="F607" s="19"/>
      <c r="G607" s="17"/>
      <c r="H607" s="16"/>
      <c r="I607" s="25" t="str">
        <f t="shared" si="9"/>
        <v xml:space="preserve"> </v>
      </c>
      <c r="J607" s="16"/>
      <c r="K607" s="20"/>
      <c r="L607" s="20"/>
      <c r="M607" s="20"/>
      <c r="N607" s="20"/>
      <c r="O607" s="19"/>
      <c r="P607" s="21"/>
      <c r="S607" s="1"/>
      <c r="AB607"/>
      <c r="AC607"/>
      <c r="AD607"/>
      <c r="AE607"/>
    </row>
    <row r="608" spans="2:31" x14ac:dyDescent="0.35">
      <c r="B608" s="16"/>
      <c r="C608" s="16"/>
      <c r="D608" s="21"/>
      <c r="E608" s="21"/>
      <c r="F608" s="19"/>
      <c r="G608" s="17"/>
      <c r="H608" s="16"/>
      <c r="I608" s="25" t="str">
        <f t="shared" si="9"/>
        <v xml:space="preserve"> </v>
      </c>
      <c r="J608" s="16"/>
      <c r="K608" s="20"/>
      <c r="L608" s="20"/>
      <c r="M608" s="20"/>
      <c r="N608" s="20"/>
      <c r="O608" s="19"/>
      <c r="P608" s="21"/>
      <c r="S608" s="1"/>
      <c r="AB608"/>
      <c r="AC608"/>
      <c r="AD608"/>
      <c r="AE608"/>
    </row>
    <row r="609" spans="2:31" x14ac:dyDescent="0.35">
      <c r="B609" s="16"/>
      <c r="C609" s="16"/>
      <c r="D609" s="21"/>
      <c r="E609" s="21"/>
      <c r="F609" s="19"/>
      <c r="G609" s="17"/>
      <c r="H609" s="16"/>
      <c r="I609" s="25" t="str">
        <f t="shared" si="9"/>
        <v xml:space="preserve"> </v>
      </c>
      <c r="J609" s="16"/>
      <c r="K609" s="20"/>
      <c r="L609" s="20"/>
      <c r="M609" s="20"/>
      <c r="N609" s="20"/>
      <c r="O609" s="19"/>
      <c r="P609" s="21"/>
      <c r="S609" s="1"/>
      <c r="AB609"/>
      <c r="AC609"/>
      <c r="AD609"/>
      <c r="AE609"/>
    </row>
    <row r="610" spans="2:31" x14ac:dyDescent="0.35">
      <c r="B610" s="16"/>
      <c r="C610" s="16"/>
      <c r="D610" s="21"/>
      <c r="E610" s="21"/>
      <c r="F610" s="19"/>
      <c r="G610" s="17"/>
      <c r="H610" s="16"/>
      <c r="I610" s="25" t="str">
        <f t="shared" si="9"/>
        <v xml:space="preserve"> </v>
      </c>
      <c r="J610" s="16"/>
      <c r="K610" s="20"/>
      <c r="L610" s="20"/>
      <c r="M610" s="20"/>
      <c r="N610" s="20"/>
      <c r="O610" s="19"/>
      <c r="P610" s="21"/>
      <c r="S610" s="1"/>
      <c r="AB610"/>
      <c r="AC610"/>
      <c r="AD610"/>
      <c r="AE610"/>
    </row>
    <row r="611" spans="2:31" x14ac:dyDescent="0.35">
      <c r="B611" s="16"/>
      <c r="C611" s="16"/>
      <c r="D611" s="21"/>
      <c r="E611" s="21"/>
      <c r="F611" s="19"/>
      <c r="G611" s="17"/>
      <c r="H611" s="16"/>
      <c r="I611" s="25" t="str">
        <f t="shared" si="9"/>
        <v xml:space="preserve"> </v>
      </c>
      <c r="J611" s="16"/>
      <c r="K611" s="20"/>
      <c r="L611" s="20"/>
      <c r="M611" s="20"/>
      <c r="N611" s="20"/>
      <c r="O611" s="19"/>
      <c r="P611" s="21"/>
      <c r="S611" s="1"/>
      <c r="AB611"/>
      <c r="AC611"/>
      <c r="AD611"/>
      <c r="AE611"/>
    </row>
    <row r="612" spans="2:31" x14ac:dyDescent="0.35">
      <c r="B612" s="16"/>
      <c r="C612" s="16"/>
      <c r="D612" s="21"/>
      <c r="E612" s="21"/>
      <c r="F612" s="19"/>
      <c r="G612" s="17"/>
      <c r="H612" s="16"/>
      <c r="I612" s="25" t="str">
        <f t="shared" si="9"/>
        <v xml:space="preserve"> </v>
      </c>
      <c r="J612" s="16"/>
      <c r="K612" s="20"/>
      <c r="L612" s="20"/>
      <c r="M612" s="20"/>
      <c r="N612" s="20"/>
      <c r="O612" s="19"/>
      <c r="P612" s="21"/>
      <c r="S612" s="1"/>
      <c r="AB612"/>
      <c r="AC612"/>
      <c r="AD612"/>
      <c r="AE612"/>
    </row>
    <row r="613" spans="2:31" x14ac:dyDescent="0.35">
      <c r="B613" s="16"/>
      <c r="C613" s="16"/>
      <c r="D613" s="21"/>
      <c r="E613" s="21"/>
      <c r="F613" s="19"/>
      <c r="G613" s="17"/>
      <c r="H613" s="16"/>
      <c r="I613" s="25" t="str">
        <f t="shared" si="9"/>
        <v xml:space="preserve"> </v>
      </c>
      <c r="J613" s="16"/>
      <c r="K613" s="20"/>
      <c r="L613" s="20"/>
      <c r="M613" s="20"/>
      <c r="N613" s="20"/>
      <c r="O613" s="19"/>
      <c r="P613" s="21"/>
      <c r="S613" s="1"/>
      <c r="AB613"/>
      <c r="AC613"/>
      <c r="AD613"/>
      <c r="AE613"/>
    </row>
    <row r="614" spans="2:31" x14ac:dyDescent="0.35">
      <c r="B614" s="16"/>
      <c r="C614" s="16"/>
      <c r="D614" s="21"/>
      <c r="E614" s="21"/>
      <c r="F614" s="19"/>
      <c r="G614" s="17"/>
      <c r="H614" s="16"/>
      <c r="I614" s="25" t="str">
        <f t="shared" si="9"/>
        <v xml:space="preserve"> </v>
      </c>
      <c r="J614" s="16"/>
      <c r="K614" s="20"/>
      <c r="L614" s="20"/>
      <c r="M614" s="20"/>
      <c r="N614" s="20"/>
      <c r="O614" s="19"/>
      <c r="P614" s="21"/>
      <c r="S614" s="1"/>
      <c r="AB614"/>
      <c r="AC614"/>
      <c r="AD614"/>
      <c r="AE614"/>
    </row>
    <row r="615" spans="2:31" x14ac:dyDescent="0.35">
      <c r="B615" s="16"/>
      <c r="C615" s="16"/>
      <c r="D615" s="21"/>
      <c r="E615" s="21"/>
      <c r="F615" s="19"/>
      <c r="G615" s="17"/>
      <c r="H615" s="16"/>
      <c r="I615" s="25" t="str">
        <f t="shared" si="9"/>
        <v xml:space="preserve"> </v>
      </c>
      <c r="J615" s="16"/>
      <c r="K615" s="20"/>
      <c r="L615" s="20"/>
      <c r="M615" s="20"/>
      <c r="N615" s="20"/>
      <c r="O615" s="19"/>
      <c r="P615" s="21"/>
      <c r="S615" s="1"/>
      <c r="AB615"/>
      <c r="AC615"/>
      <c r="AD615"/>
      <c r="AE615"/>
    </row>
    <row r="616" spans="2:31" x14ac:dyDescent="0.35">
      <c r="B616" s="16"/>
      <c r="C616" s="16"/>
      <c r="D616" s="21"/>
      <c r="E616" s="21"/>
      <c r="F616" s="19"/>
      <c r="G616" s="17"/>
      <c r="H616" s="16"/>
      <c r="I616" s="25" t="str">
        <f t="shared" si="9"/>
        <v xml:space="preserve"> </v>
      </c>
      <c r="J616" s="16"/>
      <c r="K616" s="20"/>
      <c r="L616" s="20"/>
      <c r="M616" s="20"/>
      <c r="N616" s="20"/>
      <c r="O616" s="19"/>
      <c r="P616" s="21"/>
      <c r="S616" s="1"/>
      <c r="AB616"/>
      <c r="AC616"/>
      <c r="AD616"/>
      <c r="AE616"/>
    </row>
    <row r="617" spans="2:31" x14ac:dyDescent="0.35">
      <c r="B617" s="16"/>
      <c r="C617" s="16"/>
      <c r="D617" s="21"/>
      <c r="E617" s="21"/>
      <c r="F617" s="19"/>
      <c r="G617" s="17"/>
      <c r="H617" s="16"/>
      <c r="I617" s="25" t="str">
        <f t="shared" si="9"/>
        <v xml:space="preserve"> </v>
      </c>
      <c r="J617" s="16"/>
      <c r="K617" s="20"/>
      <c r="L617" s="20"/>
      <c r="M617" s="20"/>
      <c r="N617" s="20"/>
      <c r="O617" s="19"/>
      <c r="P617" s="21"/>
      <c r="S617" s="1"/>
      <c r="AB617"/>
      <c r="AC617"/>
      <c r="AD617"/>
      <c r="AE617"/>
    </row>
    <row r="618" spans="2:31" x14ac:dyDescent="0.35">
      <c r="B618" s="16"/>
      <c r="C618" s="16"/>
      <c r="D618" s="21"/>
      <c r="E618" s="21"/>
      <c r="F618" s="19"/>
      <c r="G618" s="17"/>
      <c r="H618" s="16"/>
      <c r="I618" s="25" t="str">
        <f t="shared" si="9"/>
        <v xml:space="preserve"> </v>
      </c>
      <c r="J618" s="16"/>
      <c r="K618" s="20"/>
      <c r="L618" s="20"/>
      <c r="M618" s="20"/>
      <c r="N618" s="20"/>
      <c r="O618" s="19"/>
      <c r="P618" s="21"/>
      <c r="S618" s="1"/>
      <c r="AB618"/>
      <c r="AC618"/>
      <c r="AD618"/>
      <c r="AE618"/>
    </row>
    <row r="619" spans="2:31" x14ac:dyDescent="0.35">
      <c r="B619" s="16"/>
      <c r="C619" s="16"/>
      <c r="D619" s="21"/>
      <c r="E619" s="21"/>
      <c r="F619" s="19"/>
      <c r="G619" s="17"/>
      <c r="H619" s="16"/>
      <c r="I619" s="25" t="str">
        <f t="shared" si="9"/>
        <v xml:space="preserve"> </v>
      </c>
      <c r="J619" s="16"/>
      <c r="K619" s="20"/>
      <c r="L619" s="20"/>
      <c r="M619" s="20"/>
      <c r="N619" s="20"/>
      <c r="O619" s="19"/>
      <c r="P619" s="21"/>
      <c r="S619" s="1"/>
      <c r="AB619"/>
      <c r="AC619"/>
      <c r="AD619"/>
      <c r="AE619"/>
    </row>
    <row r="620" spans="2:31" x14ac:dyDescent="0.35">
      <c r="B620" s="16"/>
      <c r="C620" s="16"/>
      <c r="D620" s="21"/>
      <c r="E620" s="21"/>
      <c r="F620" s="19"/>
      <c r="G620" s="17"/>
      <c r="H620" s="16"/>
      <c r="I620" s="25" t="str">
        <f t="shared" si="9"/>
        <v xml:space="preserve"> </v>
      </c>
      <c r="J620" s="16"/>
      <c r="K620" s="20"/>
      <c r="L620" s="20"/>
      <c r="M620" s="20"/>
      <c r="N620" s="20"/>
      <c r="O620" s="19"/>
      <c r="P620" s="21"/>
      <c r="S620" s="1"/>
      <c r="AB620"/>
      <c r="AC620"/>
      <c r="AD620"/>
      <c r="AE620"/>
    </row>
    <row r="621" spans="2:31" x14ac:dyDescent="0.35">
      <c r="B621" s="16"/>
      <c r="C621" s="16"/>
      <c r="D621" s="21"/>
      <c r="E621" s="21"/>
      <c r="F621" s="19"/>
      <c r="G621" s="17"/>
      <c r="H621" s="16"/>
      <c r="I621" s="25" t="str">
        <f t="shared" si="9"/>
        <v xml:space="preserve"> </v>
      </c>
      <c r="J621" s="16"/>
      <c r="K621" s="20"/>
      <c r="L621" s="20"/>
      <c r="M621" s="20"/>
      <c r="N621" s="20"/>
      <c r="O621" s="19"/>
      <c r="P621" s="21"/>
      <c r="S621" s="1"/>
      <c r="AB621"/>
      <c r="AC621"/>
      <c r="AD621"/>
      <c r="AE621"/>
    </row>
    <row r="622" spans="2:31" x14ac:dyDescent="0.35">
      <c r="B622" s="16"/>
      <c r="C622" s="16"/>
      <c r="D622" s="21"/>
      <c r="E622" s="21"/>
      <c r="F622" s="19"/>
      <c r="G622" s="17"/>
      <c r="H622" s="16"/>
      <c r="I622" s="25" t="str">
        <f t="shared" si="9"/>
        <v xml:space="preserve"> </v>
      </c>
      <c r="J622" s="16"/>
      <c r="K622" s="20"/>
      <c r="L622" s="20"/>
      <c r="M622" s="20"/>
      <c r="N622" s="20"/>
      <c r="O622" s="19"/>
      <c r="P622" s="21"/>
      <c r="S622" s="1"/>
      <c r="AB622"/>
      <c r="AC622"/>
      <c r="AD622"/>
      <c r="AE622"/>
    </row>
    <row r="623" spans="2:31" x14ac:dyDescent="0.35">
      <c r="B623" s="16"/>
      <c r="C623" s="16"/>
      <c r="D623" s="21"/>
      <c r="E623" s="21"/>
      <c r="F623" s="19"/>
      <c r="G623" s="17"/>
      <c r="H623" s="16"/>
      <c r="I623" s="25" t="str">
        <f t="shared" si="9"/>
        <v xml:space="preserve"> </v>
      </c>
      <c r="J623" s="16"/>
      <c r="K623" s="20"/>
      <c r="L623" s="20"/>
      <c r="M623" s="20"/>
      <c r="N623" s="20"/>
      <c r="O623" s="19"/>
      <c r="P623" s="21"/>
      <c r="S623" s="1"/>
      <c r="AB623"/>
      <c r="AC623"/>
      <c r="AD623"/>
      <c r="AE623"/>
    </row>
    <row r="624" spans="2:31" x14ac:dyDescent="0.35">
      <c r="B624" s="16"/>
      <c r="C624" s="16"/>
      <c r="D624" s="21"/>
      <c r="E624" s="21"/>
      <c r="F624" s="19"/>
      <c r="G624" s="17"/>
      <c r="H624" s="16"/>
      <c r="I624" s="25" t="str">
        <f t="shared" si="9"/>
        <v xml:space="preserve"> </v>
      </c>
      <c r="J624" s="16"/>
      <c r="K624" s="20"/>
      <c r="L624" s="20"/>
      <c r="M624" s="20"/>
      <c r="N624" s="20"/>
      <c r="O624" s="19"/>
      <c r="P624" s="21"/>
      <c r="S624" s="1"/>
      <c r="AB624"/>
      <c r="AC624"/>
      <c r="AD624"/>
      <c r="AE624"/>
    </row>
    <row r="625" spans="2:31" x14ac:dyDescent="0.35">
      <c r="B625" s="16"/>
      <c r="C625" s="16"/>
      <c r="D625" s="21"/>
      <c r="E625" s="21"/>
      <c r="F625" s="19"/>
      <c r="G625" s="17"/>
      <c r="H625" s="16"/>
      <c r="I625" s="25" t="str">
        <f t="shared" si="9"/>
        <v xml:space="preserve"> </v>
      </c>
      <c r="J625" s="16"/>
      <c r="K625" s="20"/>
      <c r="L625" s="20"/>
      <c r="M625" s="20"/>
      <c r="N625" s="20"/>
      <c r="O625" s="19"/>
      <c r="P625" s="21"/>
      <c r="S625" s="1"/>
      <c r="AB625"/>
      <c r="AC625"/>
      <c r="AD625"/>
      <c r="AE625"/>
    </row>
    <row r="626" spans="2:31" x14ac:dyDescent="0.35">
      <c r="B626" s="16"/>
      <c r="C626" s="16"/>
      <c r="D626" s="21"/>
      <c r="E626" s="21"/>
      <c r="F626" s="19"/>
      <c r="G626" s="17"/>
      <c r="H626" s="16"/>
      <c r="I626" s="25" t="str">
        <f t="shared" si="9"/>
        <v xml:space="preserve"> </v>
      </c>
      <c r="J626" s="16"/>
      <c r="K626" s="20"/>
      <c r="L626" s="20"/>
      <c r="M626" s="20"/>
      <c r="N626" s="20"/>
      <c r="O626" s="19"/>
      <c r="P626" s="21"/>
      <c r="S626" s="1"/>
      <c r="AB626"/>
      <c r="AC626"/>
      <c r="AD626"/>
      <c r="AE626"/>
    </row>
    <row r="627" spans="2:31" x14ac:dyDescent="0.35">
      <c r="B627" s="16"/>
      <c r="C627" s="16"/>
      <c r="D627" s="21"/>
      <c r="E627" s="21"/>
      <c r="F627" s="19"/>
      <c r="G627" s="17"/>
      <c r="H627" s="16"/>
      <c r="I627" s="25" t="str">
        <f t="shared" si="9"/>
        <v xml:space="preserve"> </v>
      </c>
      <c r="J627" s="16"/>
      <c r="K627" s="20"/>
      <c r="L627" s="20"/>
      <c r="M627" s="20"/>
      <c r="N627" s="20"/>
      <c r="O627" s="19"/>
      <c r="P627" s="21"/>
      <c r="S627" s="1"/>
      <c r="AB627"/>
      <c r="AC627"/>
      <c r="AD627"/>
      <c r="AE627"/>
    </row>
    <row r="628" spans="2:31" x14ac:dyDescent="0.35">
      <c r="B628" s="16"/>
      <c r="C628" s="16"/>
      <c r="D628" s="21"/>
      <c r="E628" s="21"/>
      <c r="F628" s="19"/>
      <c r="G628" s="17"/>
      <c r="H628" s="16"/>
      <c r="I628" s="25" t="str">
        <f t="shared" si="9"/>
        <v xml:space="preserve"> </v>
      </c>
      <c r="J628" s="16"/>
      <c r="K628" s="20"/>
      <c r="L628" s="20"/>
      <c r="M628" s="20"/>
      <c r="N628" s="20"/>
      <c r="O628" s="19"/>
      <c r="P628" s="21"/>
      <c r="S628" s="1"/>
      <c r="AB628"/>
      <c r="AC628"/>
      <c r="AD628"/>
      <c r="AE628"/>
    </row>
    <row r="629" spans="2:31" x14ac:dyDescent="0.35">
      <c r="B629" s="16"/>
      <c r="C629" s="16"/>
      <c r="D629" s="21"/>
      <c r="E629" s="21"/>
      <c r="F629" s="19"/>
      <c r="G629" s="17"/>
      <c r="H629" s="16"/>
      <c r="I629" s="25" t="str">
        <f t="shared" si="9"/>
        <v xml:space="preserve"> </v>
      </c>
      <c r="J629" s="16"/>
      <c r="K629" s="20"/>
      <c r="L629" s="20"/>
      <c r="M629" s="20"/>
      <c r="N629" s="20"/>
      <c r="O629" s="19"/>
      <c r="P629" s="21"/>
      <c r="S629" s="1"/>
      <c r="AB629"/>
      <c r="AC629"/>
      <c r="AD629"/>
      <c r="AE629"/>
    </row>
    <row r="630" spans="2:31" x14ac:dyDescent="0.35">
      <c r="B630" s="16"/>
      <c r="C630" s="16"/>
      <c r="D630" s="21"/>
      <c r="E630" s="21"/>
      <c r="F630" s="19"/>
      <c r="G630" s="17"/>
      <c r="H630" s="16"/>
      <c r="I630" s="25" t="str">
        <f t="shared" si="9"/>
        <v xml:space="preserve"> </v>
      </c>
      <c r="J630" s="16"/>
      <c r="K630" s="20"/>
      <c r="L630" s="20"/>
      <c r="M630" s="20"/>
      <c r="N630" s="20"/>
      <c r="O630" s="19"/>
      <c r="P630" s="21"/>
      <c r="S630" s="1"/>
      <c r="AB630"/>
      <c r="AC630"/>
      <c r="AD630"/>
      <c r="AE630"/>
    </row>
    <row r="631" spans="2:31" x14ac:dyDescent="0.35">
      <c r="B631" s="16"/>
      <c r="C631" s="16"/>
      <c r="D631" s="21"/>
      <c r="E631" s="21"/>
      <c r="F631" s="19"/>
      <c r="G631" s="17"/>
      <c r="H631" s="16"/>
      <c r="I631" s="25" t="str">
        <f t="shared" si="9"/>
        <v xml:space="preserve"> </v>
      </c>
      <c r="J631" s="16"/>
      <c r="K631" s="20"/>
      <c r="L631" s="20"/>
      <c r="M631" s="20"/>
      <c r="N631" s="20"/>
      <c r="O631" s="19"/>
      <c r="P631" s="21"/>
      <c r="S631" s="1"/>
      <c r="AB631"/>
      <c r="AC631"/>
      <c r="AD631"/>
      <c r="AE631"/>
    </row>
    <row r="632" spans="2:31" x14ac:dyDescent="0.35">
      <c r="B632" s="16"/>
      <c r="C632" s="16"/>
      <c r="D632" s="21"/>
      <c r="E632" s="21"/>
      <c r="F632" s="19"/>
      <c r="G632" s="17"/>
      <c r="H632" s="16"/>
      <c r="I632" s="25" t="str">
        <f t="shared" si="9"/>
        <v xml:space="preserve"> </v>
      </c>
      <c r="J632" s="16"/>
      <c r="K632" s="20"/>
      <c r="L632" s="20"/>
      <c r="M632" s="20"/>
      <c r="N632" s="20"/>
      <c r="O632" s="19"/>
      <c r="P632" s="21"/>
      <c r="S632" s="1"/>
      <c r="AB632"/>
      <c r="AC632"/>
      <c r="AD632"/>
      <c r="AE632"/>
    </row>
    <row r="633" spans="2:31" x14ac:dyDescent="0.35">
      <c r="B633" s="16"/>
      <c r="C633" s="16"/>
      <c r="D633" s="21"/>
      <c r="E633" s="21"/>
      <c r="F633" s="19"/>
      <c r="G633" s="17"/>
      <c r="H633" s="16"/>
      <c r="I633" s="25" t="str">
        <f t="shared" si="9"/>
        <v xml:space="preserve"> </v>
      </c>
      <c r="J633" s="16"/>
      <c r="K633" s="20"/>
      <c r="L633" s="20"/>
      <c r="M633" s="20"/>
      <c r="N633" s="20"/>
      <c r="O633" s="19"/>
      <c r="P633" s="21"/>
      <c r="S633" s="1"/>
      <c r="AB633"/>
      <c r="AC633"/>
      <c r="AD633"/>
      <c r="AE633"/>
    </row>
    <row r="634" spans="2:31" x14ac:dyDescent="0.35">
      <c r="B634" s="16"/>
      <c r="C634" s="16"/>
      <c r="D634" s="21"/>
      <c r="E634" s="21"/>
      <c r="F634" s="19"/>
      <c r="G634" s="17"/>
      <c r="H634" s="16"/>
      <c r="I634" s="25" t="str">
        <f t="shared" si="9"/>
        <v xml:space="preserve"> </v>
      </c>
      <c r="J634" s="16"/>
      <c r="K634" s="20"/>
      <c r="L634" s="20"/>
      <c r="M634" s="20"/>
      <c r="N634" s="20"/>
      <c r="O634" s="19"/>
      <c r="P634" s="21"/>
      <c r="S634" s="1"/>
      <c r="AB634"/>
      <c r="AC634"/>
      <c r="AD634"/>
      <c r="AE634"/>
    </row>
    <row r="635" spans="2:31" x14ac:dyDescent="0.35">
      <c r="B635" s="16"/>
      <c r="C635" s="16"/>
      <c r="D635" s="21"/>
      <c r="E635" s="21"/>
      <c r="F635" s="19"/>
      <c r="G635" s="17"/>
      <c r="H635" s="16"/>
      <c r="I635" s="25" t="str">
        <f t="shared" si="9"/>
        <v xml:space="preserve"> </v>
      </c>
      <c r="J635" s="16"/>
      <c r="K635" s="20"/>
      <c r="L635" s="20"/>
      <c r="M635" s="20"/>
      <c r="N635" s="20"/>
      <c r="O635" s="19"/>
      <c r="P635" s="21"/>
      <c r="S635" s="1"/>
      <c r="AB635"/>
      <c r="AC635"/>
      <c r="AD635"/>
      <c r="AE635"/>
    </row>
    <row r="636" spans="2:31" x14ac:dyDescent="0.35">
      <c r="B636" s="16"/>
      <c r="C636" s="16"/>
      <c r="D636" s="21"/>
      <c r="E636" s="21"/>
      <c r="F636" s="19"/>
      <c r="G636" s="17"/>
      <c r="H636" s="16"/>
      <c r="I636" s="25" t="str">
        <f t="shared" si="9"/>
        <v xml:space="preserve"> </v>
      </c>
      <c r="J636" s="16"/>
      <c r="K636" s="20"/>
      <c r="L636" s="20"/>
      <c r="M636" s="20"/>
      <c r="N636" s="20"/>
      <c r="O636" s="19"/>
      <c r="P636" s="21"/>
      <c r="S636" s="1"/>
      <c r="AB636"/>
      <c r="AC636"/>
      <c r="AD636"/>
      <c r="AE636"/>
    </row>
    <row r="637" spans="2:31" x14ac:dyDescent="0.35">
      <c r="B637" s="16"/>
      <c r="C637" s="16"/>
      <c r="D637" s="21"/>
      <c r="E637" s="21"/>
      <c r="F637" s="19"/>
      <c r="G637" s="17"/>
      <c r="H637" s="16"/>
      <c r="I637" s="25" t="str">
        <f t="shared" si="9"/>
        <v xml:space="preserve"> </v>
      </c>
      <c r="J637" s="16"/>
      <c r="K637" s="20"/>
      <c r="L637" s="20"/>
      <c r="M637" s="20"/>
      <c r="N637" s="20"/>
      <c r="O637" s="19"/>
      <c r="P637" s="21"/>
      <c r="S637" s="1"/>
      <c r="AB637"/>
      <c r="AC637"/>
      <c r="AD637"/>
      <c r="AE637"/>
    </row>
    <row r="638" spans="2:31" x14ac:dyDescent="0.35">
      <c r="B638" s="16"/>
      <c r="C638" s="16"/>
      <c r="D638" s="21"/>
      <c r="E638" s="21"/>
      <c r="F638" s="19"/>
      <c r="G638" s="17"/>
      <c r="H638" s="16"/>
      <c r="I638" s="25" t="str">
        <f t="shared" si="9"/>
        <v xml:space="preserve"> </v>
      </c>
      <c r="J638" s="16"/>
      <c r="K638" s="20"/>
      <c r="L638" s="20"/>
      <c r="M638" s="20"/>
      <c r="N638" s="20"/>
      <c r="O638" s="19"/>
      <c r="P638" s="21"/>
      <c r="S638" s="1"/>
      <c r="AB638"/>
      <c r="AC638"/>
      <c r="AD638"/>
      <c r="AE638"/>
    </row>
    <row r="639" spans="2:31" x14ac:dyDescent="0.35">
      <c r="B639" s="16"/>
      <c r="C639" s="16"/>
      <c r="D639" s="21"/>
      <c r="E639" s="21"/>
      <c r="F639" s="19"/>
      <c r="G639" s="17"/>
      <c r="H639" s="16"/>
      <c r="I639" s="25" t="str">
        <f t="shared" si="9"/>
        <v xml:space="preserve"> </v>
      </c>
      <c r="J639" s="16"/>
      <c r="K639" s="20"/>
      <c r="L639" s="20"/>
      <c r="M639" s="20"/>
      <c r="N639" s="20"/>
      <c r="O639" s="19"/>
      <c r="P639" s="21"/>
      <c r="S639" s="1"/>
      <c r="AB639"/>
      <c r="AC639"/>
      <c r="AD639"/>
      <c r="AE639"/>
    </row>
    <row r="640" spans="2:31" x14ac:dyDescent="0.35">
      <c r="B640" s="16"/>
      <c r="C640" s="16"/>
      <c r="D640" s="21"/>
      <c r="E640" s="21"/>
      <c r="F640" s="19"/>
      <c r="G640" s="17"/>
      <c r="H640" s="16"/>
      <c r="I640" s="25" t="str">
        <f t="shared" si="9"/>
        <v xml:space="preserve"> </v>
      </c>
      <c r="J640" s="16"/>
      <c r="K640" s="20"/>
      <c r="L640" s="20"/>
      <c r="M640" s="20"/>
      <c r="N640" s="20"/>
      <c r="O640" s="19"/>
      <c r="P640" s="21"/>
      <c r="S640" s="1"/>
      <c r="AB640"/>
      <c r="AC640"/>
      <c r="AD640"/>
      <c r="AE640"/>
    </row>
    <row r="641" spans="2:31" x14ac:dyDescent="0.35">
      <c r="B641" s="16"/>
      <c r="C641" s="16"/>
      <c r="D641" s="21"/>
      <c r="E641" s="21"/>
      <c r="F641" s="19"/>
      <c r="G641" s="17"/>
      <c r="H641" s="16"/>
      <c r="I641" s="25" t="str">
        <f t="shared" si="9"/>
        <v xml:space="preserve"> </v>
      </c>
      <c r="J641" s="16"/>
      <c r="K641" s="20"/>
      <c r="L641" s="20"/>
      <c r="M641" s="20"/>
      <c r="N641" s="20"/>
      <c r="O641" s="19"/>
      <c r="P641" s="21"/>
      <c r="S641" s="1"/>
      <c r="AB641"/>
      <c r="AC641"/>
      <c r="AD641"/>
      <c r="AE641"/>
    </row>
    <row r="642" spans="2:31" x14ac:dyDescent="0.35">
      <c r="B642" s="16"/>
      <c r="C642" s="16"/>
      <c r="D642" s="21"/>
      <c r="E642" s="21"/>
      <c r="F642" s="19"/>
      <c r="G642" s="17"/>
      <c r="H642" s="16"/>
      <c r="I642" s="25" t="str">
        <f t="shared" si="9"/>
        <v xml:space="preserve"> </v>
      </c>
      <c r="J642" s="16"/>
      <c r="K642" s="20"/>
      <c r="L642" s="20"/>
      <c r="M642" s="20"/>
      <c r="N642" s="20"/>
      <c r="O642" s="19"/>
      <c r="P642" s="21"/>
      <c r="S642" s="1"/>
      <c r="AB642"/>
      <c r="AC642"/>
      <c r="AD642"/>
      <c r="AE642"/>
    </row>
    <row r="643" spans="2:31" x14ac:dyDescent="0.35">
      <c r="B643" s="16"/>
      <c r="C643" s="16"/>
      <c r="D643" s="21"/>
      <c r="E643" s="21"/>
      <c r="F643" s="19"/>
      <c r="G643" s="17"/>
      <c r="H643" s="16"/>
      <c r="I643" s="25" t="str">
        <f t="shared" si="9"/>
        <v xml:space="preserve"> </v>
      </c>
      <c r="J643" s="16"/>
      <c r="K643" s="20"/>
      <c r="L643" s="20"/>
      <c r="M643" s="20"/>
      <c r="N643" s="20"/>
      <c r="O643" s="19"/>
      <c r="P643" s="21"/>
      <c r="S643" s="1"/>
      <c r="AB643"/>
      <c r="AC643"/>
      <c r="AD643"/>
      <c r="AE643"/>
    </row>
    <row r="644" spans="2:31" x14ac:dyDescent="0.35">
      <c r="B644" s="16"/>
      <c r="C644" s="16"/>
      <c r="D644" s="21"/>
      <c r="E644" s="21"/>
      <c r="F644" s="19"/>
      <c r="G644" s="17"/>
      <c r="H644" s="16"/>
      <c r="I644" s="25" t="str">
        <f t="shared" si="9"/>
        <v xml:space="preserve"> </v>
      </c>
      <c r="J644" s="16"/>
      <c r="K644" s="20"/>
      <c r="L644" s="20"/>
      <c r="M644" s="20"/>
      <c r="N644" s="20"/>
      <c r="O644" s="19"/>
      <c r="P644" s="21"/>
      <c r="S644" s="1"/>
      <c r="AB644"/>
      <c r="AC644"/>
      <c r="AD644"/>
      <c r="AE644"/>
    </row>
    <row r="645" spans="2:31" x14ac:dyDescent="0.35">
      <c r="B645" s="16"/>
      <c r="C645" s="16"/>
      <c r="D645" s="21"/>
      <c r="E645" s="21"/>
      <c r="F645" s="19"/>
      <c r="G645" s="17"/>
      <c r="H645" s="16"/>
      <c r="I645" s="25" t="str">
        <f t="shared" si="9"/>
        <v xml:space="preserve"> </v>
      </c>
      <c r="J645" s="16"/>
      <c r="K645" s="20"/>
      <c r="L645" s="20"/>
      <c r="M645" s="20"/>
      <c r="N645" s="20"/>
      <c r="O645" s="19"/>
      <c r="P645" s="21"/>
      <c r="S645" s="1"/>
      <c r="AB645"/>
      <c r="AC645"/>
      <c r="AD645"/>
      <c r="AE645"/>
    </row>
    <row r="646" spans="2:31" x14ac:dyDescent="0.35">
      <c r="B646" s="16"/>
      <c r="C646" s="16"/>
      <c r="D646" s="21"/>
      <c r="E646" s="21"/>
      <c r="F646" s="19"/>
      <c r="G646" s="17"/>
      <c r="H646" s="16"/>
      <c r="I646" s="25" t="str">
        <f t="shared" si="9"/>
        <v xml:space="preserve"> </v>
      </c>
      <c r="J646" s="16"/>
      <c r="K646" s="20"/>
      <c r="L646" s="20"/>
      <c r="M646" s="20"/>
      <c r="N646" s="20"/>
      <c r="O646" s="19"/>
      <c r="P646" s="21"/>
      <c r="S646" s="1"/>
      <c r="AB646"/>
      <c r="AC646"/>
      <c r="AD646"/>
      <c r="AE646"/>
    </row>
    <row r="647" spans="2:31" x14ac:dyDescent="0.35">
      <c r="B647" s="16"/>
      <c r="C647" s="16"/>
      <c r="D647" s="21"/>
      <c r="E647" s="21"/>
      <c r="F647" s="19"/>
      <c r="G647" s="17"/>
      <c r="H647" s="16"/>
      <c r="I647" s="25" t="str">
        <f t="shared" si="9"/>
        <v xml:space="preserve"> </v>
      </c>
      <c r="J647" s="16"/>
      <c r="K647" s="20"/>
      <c r="L647" s="20"/>
      <c r="M647" s="20"/>
      <c r="N647" s="20"/>
      <c r="O647" s="19"/>
      <c r="P647" s="21"/>
      <c r="S647" s="1"/>
      <c r="AB647"/>
      <c r="AC647"/>
      <c r="AD647"/>
      <c r="AE647"/>
    </row>
    <row r="648" spans="2:31" x14ac:dyDescent="0.35">
      <c r="B648" s="16"/>
      <c r="C648" s="16"/>
      <c r="D648" s="21"/>
      <c r="E648" s="21"/>
      <c r="F648" s="19"/>
      <c r="G648" s="17"/>
      <c r="H648" s="16"/>
      <c r="I648" s="25" t="str">
        <f t="shared" si="9"/>
        <v xml:space="preserve"> </v>
      </c>
      <c r="J648" s="16"/>
      <c r="K648" s="20"/>
      <c r="L648" s="20"/>
      <c r="M648" s="20"/>
      <c r="N648" s="20"/>
      <c r="O648" s="19"/>
      <c r="P648" s="21"/>
      <c r="S648" s="1"/>
      <c r="AB648"/>
      <c r="AC648"/>
      <c r="AD648"/>
      <c r="AE648"/>
    </row>
    <row r="649" spans="2:31" x14ac:dyDescent="0.35">
      <c r="B649" s="16"/>
      <c r="C649" s="16"/>
      <c r="D649" s="21"/>
      <c r="E649" s="21"/>
      <c r="F649" s="19"/>
      <c r="G649" s="17"/>
      <c r="H649" s="16"/>
      <c r="I649" s="25" t="str">
        <f t="shared" si="9"/>
        <v xml:space="preserve"> </v>
      </c>
      <c r="J649" s="16"/>
      <c r="K649" s="20"/>
      <c r="L649" s="20"/>
      <c r="M649" s="20"/>
      <c r="N649" s="20"/>
      <c r="O649" s="19"/>
      <c r="P649" s="21"/>
      <c r="S649" s="1"/>
      <c r="AB649"/>
      <c r="AC649"/>
      <c r="AD649"/>
      <c r="AE649"/>
    </row>
    <row r="650" spans="2:31" x14ac:dyDescent="0.35">
      <c r="B650" s="16"/>
      <c r="C650" s="16"/>
      <c r="D650" s="21"/>
      <c r="E650" s="21"/>
      <c r="F650" s="19"/>
      <c r="G650" s="17"/>
      <c r="H650" s="16"/>
      <c r="I650" s="25" t="str">
        <f t="shared" ref="I650:I713" si="10">IF(G650="Pfizer-BioNTech","Pfizer-BioNTech",IF(G650="Moderna","Moderna", IF(G650="Janssen",""," ")))</f>
        <v xml:space="preserve"> </v>
      </c>
      <c r="J650" s="16"/>
      <c r="K650" s="20"/>
      <c r="L650" s="20"/>
      <c r="M650" s="20"/>
      <c r="N650" s="20"/>
      <c r="O650" s="19"/>
      <c r="P650" s="21"/>
      <c r="S650" s="1"/>
      <c r="AB650"/>
      <c r="AC650"/>
      <c r="AD650"/>
      <c r="AE650"/>
    </row>
    <row r="651" spans="2:31" x14ac:dyDescent="0.35">
      <c r="B651" s="16"/>
      <c r="C651" s="16"/>
      <c r="D651" s="21"/>
      <c r="E651" s="21"/>
      <c r="F651" s="19"/>
      <c r="G651" s="17"/>
      <c r="H651" s="16"/>
      <c r="I651" s="25" t="str">
        <f t="shared" si="10"/>
        <v xml:space="preserve"> </v>
      </c>
      <c r="J651" s="16"/>
      <c r="K651" s="20"/>
      <c r="L651" s="20"/>
      <c r="M651" s="20"/>
      <c r="N651" s="20"/>
      <c r="O651" s="19"/>
      <c r="P651" s="21"/>
      <c r="S651" s="1"/>
      <c r="AB651"/>
      <c r="AC651"/>
      <c r="AD651"/>
      <c r="AE651"/>
    </row>
    <row r="652" spans="2:31" x14ac:dyDescent="0.35">
      <c r="B652" s="16"/>
      <c r="C652" s="16"/>
      <c r="D652" s="21"/>
      <c r="E652" s="21"/>
      <c r="F652" s="19"/>
      <c r="G652" s="17"/>
      <c r="H652" s="16"/>
      <c r="I652" s="25" t="str">
        <f t="shared" si="10"/>
        <v xml:space="preserve"> </v>
      </c>
      <c r="J652" s="16"/>
      <c r="K652" s="20"/>
      <c r="L652" s="20"/>
      <c r="M652" s="20"/>
      <c r="N652" s="20"/>
      <c r="O652" s="19"/>
      <c r="P652" s="21"/>
      <c r="S652" s="1"/>
      <c r="AB652"/>
      <c r="AC652"/>
      <c r="AD652"/>
      <c r="AE652"/>
    </row>
    <row r="653" spans="2:31" x14ac:dyDescent="0.35">
      <c r="B653" s="16"/>
      <c r="C653" s="16"/>
      <c r="D653" s="21"/>
      <c r="E653" s="21"/>
      <c r="F653" s="19"/>
      <c r="G653" s="17"/>
      <c r="H653" s="16"/>
      <c r="I653" s="25" t="str">
        <f t="shared" si="10"/>
        <v xml:space="preserve"> </v>
      </c>
      <c r="J653" s="16"/>
      <c r="K653" s="20"/>
      <c r="L653" s="20"/>
      <c r="M653" s="20"/>
      <c r="N653" s="20"/>
      <c r="O653" s="19"/>
      <c r="P653" s="21"/>
      <c r="S653" s="1"/>
      <c r="AB653"/>
      <c r="AC653"/>
      <c r="AD653"/>
      <c r="AE653"/>
    </row>
    <row r="654" spans="2:31" x14ac:dyDescent="0.35">
      <c r="B654" s="16"/>
      <c r="C654" s="16"/>
      <c r="D654" s="21"/>
      <c r="E654" s="21"/>
      <c r="F654" s="19"/>
      <c r="G654" s="17"/>
      <c r="H654" s="16"/>
      <c r="I654" s="25" t="str">
        <f t="shared" si="10"/>
        <v xml:space="preserve"> </v>
      </c>
      <c r="J654" s="16"/>
      <c r="K654" s="20"/>
      <c r="L654" s="20"/>
      <c r="M654" s="20"/>
      <c r="N654" s="20"/>
      <c r="O654" s="19"/>
      <c r="P654" s="21"/>
      <c r="S654" s="1"/>
      <c r="AB654"/>
      <c r="AC654"/>
      <c r="AD654"/>
      <c r="AE654"/>
    </row>
    <row r="655" spans="2:31" x14ac:dyDescent="0.35">
      <c r="B655" s="16"/>
      <c r="C655" s="16"/>
      <c r="D655" s="21"/>
      <c r="E655" s="21"/>
      <c r="F655" s="19"/>
      <c r="G655" s="17"/>
      <c r="H655" s="16"/>
      <c r="I655" s="25" t="str">
        <f t="shared" si="10"/>
        <v xml:space="preserve"> </v>
      </c>
      <c r="J655" s="16"/>
      <c r="K655" s="20"/>
      <c r="L655" s="20"/>
      <c r="M655" s="20"/>
      <c r="N655" s="20"/>
      <c r="O655" s="19"/>
      <c r="P655" s="21"/>
      <c r="S655" s="1"/>
      <c r="AB655"/>
      <c r="AC655"/>
      <c r="AD655"/>
      <c r="AE655"/>
    </row>
    <row r="656" spans="2:31" x14ac:dyDescent="0.35">
      <c r="B656" s="16"/>
      <c r="C656" s="16"/>
      <c r="D656" s="21"/>
      <c r="E656" s="21"/>
      <c r="F656" s="19"/>
      <c r="G656" s="17"/>
      <c r="H656" s="16"/>
      <c r="I656" s="25" t="str">
        <f t="shared" si="10"/>
        <v xml:space="preserve"> </v>
      </c>
      <c r="J656" s="16"/>
      <c r="K656" s="20"/>
      <c r="L656" s="20"/>
      <c r="M656" s="20"/>
      <c r="N656" s="20"/>
      <c r="O656" s="19"/>
      <c r="P656" s="21"/>
      <c r="S656" s="1"/>
      <c r="AB656"/>
      <c r="AC656"/>
      <c r="AD656"/>
      <c r="AE656"/>
    </row>
    <row r="657" spans="2:31" x14ac:dyDescent="0.35">
      <c r="B657" s="16"/>
      <c r="C657" s="16"/>
      <c r="D657" s="21"/>
      <c r="E657" s="21"/>
      <c r="F657" s="19"/>
      <c r="G657" s="17"/>
      <c r="H657" s="16"/>
      <c r="I657" s="25" t="str">
        <f t="shared" si="10"/>
        <v xml:space="preserve"> </v>
      </c>
      <c r="J657" s="16"/>
      <c r="K657" s="20"/>
      <c r="L657" s="20"/>
      <c r="M657" s="20"/>
      <c r="N657" s="20"/>
      <c r="O657" s="19"/>
      <c r="P657" s="21"/>
      <c r="S657" s="1"/>
      <c r="AB657"/>
      <c r="AC657"/>
      <c r="AD657"/>
      <c r="AE657"/>
    </row>
    <row r="658" spans="2:31" x14ac:dyDescent="0.35">
      <c r="B658" s="16"/>
      <c r="C658" s="16"/>
      <c r="D658" s="21"/>
      <c r="E658" s="21"/>
      <c r="F658" s="19"/>
      <c r="G658" s="17"/>
      <c r="H658" s="16"/>
      <c r="I658" s="25" t="str">
        <f t="shared" si="10"/>
        <v xml:space="preserve"> </v>
      </c>
      <c r="J658" s="16"/>
      <c r="K658" s="20"/>
      <c r="L658" s="20"/>
      <c r="M658" s="20"/>
      <c r="N658" s="20"/>
      <c r="O658" s="19"/>
      <c r="P658" s="21"/>
      <c r="S658" s="1"/>
      <c r="AB658"/>
      <c r="AC658"/>
      <c r="AD658"/>
      <c r="AE658"/>
    </row>
    <row r="659" spans="2:31" x14ac:dyDescent="0.35">
      <c r="B659" s="16"/>
      <c r="C659" s="16"/>
      <c r="D659" s="21"/>
      <c r="E659" s="21"/>
      <c r="F659" s="19"/>
      <c r="G659" s="17"/>
      <c r="H659" s="16"/>
      <c r="I659" s="25" t="str">
        <f t="shared" si="10"/>
        <v xml:space="preserve"> </v>
      </c>
      <c r="J659" s="16"/>
      <c r="K659" s="20"/>
      <c r="L659" s="20"/>
      <c r="M659" s="20"/>
      <c r="N659" s="20"/>
      <c r="O659" s="19"/>
      <c r="P659" s="21"/>
      <c r="S659" s="1"/>
      <c r="AB659"/>
      <c r="AC659"/>
      <c r="AD659"/>
      <c r="AE659"/>
    </row>
    <row r="660" spans="2:31" x14ac:dyDescent="0.35">
      <c r="B660" s="16"/>
      <c r="C660" s="16"/>
      <c r="D660" s="21"/>
      <c r="E660" s="21"/>
      <c r="F660" s="19"/>
      <c r="G660" s="17"/>
      <c r="H660" s="16"/>
      <c r="I660" s="25" t="str">
        <f t="shared" si="10"/>
        <v xml:space="preserve"> </v>
      </c>
      <c r="J660" s="16"/>
      <c r="K660" s="20"/>
      <c r="L660" s="20"/>
      <c r="M660" s="20"/>
      <c r="N660" s="20"/>
      <c r="O660" s="19"/>
      <c r="P660" s="21"/>
      <c r="S660" s="1"/>
      <c r="AB660"/>
      <c r="AC660"/>
      <c r="AD660"/>
      <c r="AE660"/>
    </row>
    <row r="661" spans="2:31" x14ac:dyDescent="0.35">
      <c r="B661" s="16"/>
      <c r="C661" s="16"/>
      <c r="D661" s="21"/>
      <c r="E661" s="21"/>
      <c r="F661" s="19"/>
      <c r="G661" s="17"/>
      <c r="H661" s="16"/>
      <c r="I661" s="25" t="str">
        <f t="shared" si="10"/>
        <v xml:space="preserve"> </v>
      </c>
      <c r="J661" s="16"/>
      <c r="K661" s="20"/>
      <c r="L661" s="20"/>
      <c r="M661" s="20"/>
      <c r="N661" s="20"/>
      <c r="O661" s="19"/>
      <c r="P661" s="21"/>
      <c r="S661" s="1"/>
      <c r="AB661"/>
      <c r="AC661"/>
      <c r="AD661"/>
      <c r="AE661"/>
    </row>
    <row r="662" spans="2:31" x14ac:dyDescent="0.35">
      <c r="B662" s="16"/>
      <c r="C662" s="16"/>
      <c r="D662" s="21"/>
      <c r="E662" s="21"/>
      <c r="F662" s="19"/>
      <c r="G662" s="17"/>
      <c r="H662" s="16"/>
      <c r="I662" s="25" t="str">
        <f t="shared" si="10"/>
        <v xml:space="preserve"> </v>
      </c>
      <c r="J662" s="16"/>
      <c r="K662" s="20"/>
      <c r="L662" s="20"/>
      <c r="M662" s="20"/>
      <c r="N662" s="20"/>
      <c r="O662" s="19"/>
      <c r="P662" s="21"/>
      <c r="S662" s="1"/>
      <c r="AB662"/>
      <c r="AC662"/>
      <c r="AD662"/>
      <c r="AE662"/>
    </row>
    <row r="663" spans="2:31" x14ac:dyDescent="0.35">
      <c r="B663" s="16"/>
      <c r="C663" s="16"/>
      <c r="D663" s="21"/>
      <c r="E663" s="21"/>
      <c r="F663" s="19"/>
      <c r="G663" s="17"/>
      <c r="H663" s="16"/>
      <c r="I663" s="25" t="str">
        <f t="shared" si="10"/>
        <v xml:space="preserve"> </v>
      </c>
      <c r="J663" s="16"/>
      <c r="K663" s="20"/>
      <c r="L663" s="20"/>
      <c r="M663" s="20"/>
      <c r="N663" s="20"/>
      <c r="O663" s="19"/>
      <c r="P663" s="21"/>
      <c r="S663" s="1"/>
      <c r="AB663"/>
      <c r="AC663"/>
      <c r="AD663"/>
      <c r="AE663"/>
    </row>
    <row r="664" spans="2:31" x14ac:dyDescent="0.35">
      <c r="B664" s="16"/>
      <c r="C664" s="16"/>
      <c r="D664" s="21"/>
      <c r="E664" s="21"/>
      <c r="F664" s="19"/>
      <c r="G664" s="17"/>
      <c r="H664" s="16"/>
      <c r="I664" s="25" t="str">
        <f t="shared" si="10"/>
        <v xml:space="preserve"> </v>
      </c>
      <c r="J664" s="16"/>
      <c r="K664" s="20"/>
      <c r="L664" s="20"/>
      <c r="M664" s="20"/>
      <c r="N664" s="20"/>
      <c r="O664" s="19"/>
      <c r="P664" s="21"/>
      <c r="S664" s="1"/>
      <c r="AB664"/>
      <c r="AC664"/>
      <c r="AD664"/>
      <c r="AE664"/>
    </row>
    <row r="665" spans="2:31" x14ac:dyDescent="0.35">
      <c r="B665" s="16"/>
      <c r="C665" s="16"/>
      <c r="D665" s="21"/>
      <c r="E665" s="21"/>
      <c r="F665" s="19"/>
      <c r="G665" s="17"/>
      <c r="H665" s="16"/>
      <c r="I665" s="25" t="str">
        <f t="shared" si="10"/>
        <v xml:space="preserve"> </v>
      </c>
      <c r="J665" s="16"/>
      <c r="K665" s="20"/>
      <c r="L665" s="20"/>
      <c r="M665" s="20"/>
      <c r="N665" s="20"/>
      <c r="O665" s="19"/>
      <c r="P665" s="21"/>
      <c r="S665" s="1"/>
      <c r="AB665"/>
      <c r="AC665"/>
      <c r="AD665"/>
      <c r="AE665"/>
    </row>
    <row r="666" spans="2:31" x14ac:dyDescent="0.35">
      <c r="B666" s="16"/>
      <c r="C666" s="16"/>
      <c r="D666" s="21"/>
      <c r="E666" s="21"/>
      <c r="F666" s="19"/>
      <c r="G666" s="17"/>
      <c r="H666" s="16"/>
      <c r="I666" s="25" t="str">
        <f t="shared" si="10"/>
        <v xml:space="preserve"> </v>
      </c>
      <c r="J666" s="16"/>
      <c r="K666" s="20"/>
      <c r="L666" s="20"/>
      <c r="M666" s="20"/>
      <c r="N666" s="20"/>
      <c r="O666" s="19"/>
      <c r="P666" s="21"/>
      <c r="S666" s="1"/>
      <c r="AB666"/>
      <c r="AC666"/>
      <c r="AD666"/>
      <c r="AE666"/>
    </row>
    <row r="667" spans="2:31" x14ac:dyDescent="0.35">
      <c r="B667" s="16"/>
      <c r="C667" s="16"/>
      <c r="D667" s="21"/>
      <c r="E667" s="21"/>
      <c r="F667" s="19"/>
      <c r="G667" s="17"/>
      <c r="H667" s="16"/>
      <c r="I667" s="25" t="str">
        <f t="shared" si="10"/>
        <v xml:space="preserve"> </v>
      </c>
      <c r="J667" s="16"/>
      <c r="K667" s="20"/>
      <c r="L667" s="20"/>
      <c r="M667" s="20"/>
      <c r="N667" s="20"/>
      <c r="O667" s="19"/>
      <c r="P667" s="21"/>
      <c r="S667" s="1"/>
      <c r="AB667"/>
      <c r="AC667"/>
      <c r="AD667"/>
      <c r="AE667"/>
    </row>
    <row r="668" spans="2:31" x14ac:dyDescent="0.35">
      <c r="B668" s="16"/>
      <c r="C668" s="16"/>
      <c r="D668" s="21"/>
      <c r="E668" s="21"/>
      <c r="F668" s="19"/>
      <c r="G668" s="17"/>
      <c r="H668" s="16"/>
      <c r="I668" s="25" t="str">
        <f t="shared" si="10"/>
        <v xml:space="preserve"> </v>
      </c>
      <c r="J668" s="16"/>
      <c r="K668" s="20"/>
      <c r="L668" s="20"/>
      <c r="M668" s="20"/>
      <c r="N668" s="20"/>
      <c r="O668" s="19"/>
      <c r="P668" s="21"/>
      <c r="S668" s="1"/>
      <c r="AB668"/>
      <c r="AC668"/>
      <c r="AD668"/>
      <c r="AE668"/>
    </row>
    <row r="669" spans="2:31" x14ac:dyDescent="0.35">
      <c r="B669" s="16"/>
      <c r="C669" s="16"/>
      <c r="D669" s="21"/>
      <c r="E669" s="21"/>
      <c r="F669" s="19"/>
      <c r="G669" s="17"/>
      <c r="H669" s="16"/>
      <c r="I669" s="25" t="str">
        <f t="shared" si="10"/>
        <v xml:space="preserve"> </v>
      </c>
      <c r="J669" s="16"/>
      <c r="K669" s="20"/>
      <c r="L669" s="20"/>
      <c r="M669" s="20"/>
      <c r="N669" s="20"/>
      <c r="O669" s="19"/>
      <c r="P669" s="21"/>
      <c r="S669" s="1"/>
      <c r="AB669"/>
      <c r="AC669"/>
      <c r="AD669"/>
      <c r="AE669"/>
    </row>
    <row r="670" spans="2:31" x14ac:dyDescent="0.35">
      <c r="B670" s="16"/>
      <c r="C670" s="16"/>
      <c r="D670" s="21"/>
      <c r="E670" s="21"/>
      <c r="F670" s="19"/>
      <c r="G670" s="17"/>
      <c r="H670" s="16"/>
      <c r="I670" s="25" t="str">
        <f t="shared" si="10"/>
        <v xml:space="preserve"> </v>
      </c>
      <c r="J670" s="16"/>
      <c r="K670" s="20"/>
      <c r="L670" s="20"/>
      <c r="M670" s="20"/>
      <c r="N670" s="20"/>
      <c r="O670" s="19"/>
      <c r="P670" s="21"/>
      <c r="S670" s="1"/>
      <c r="AB670"/>
      <c r="AC670"/>
      <c r="AD670"/>
      <c r="AE670"/>
    </row>
    <row r="671" spans="2:31" x14ac:dyDescent="0.35">
      <c r="B671" s="16"/>
      <c r="C671" s="16"/>
      <c r="D671" s="21"/>
      <c r="E671" s="21"/>
      <c r="F671" s="19"/>
      <c r="G671" s="17"/>
      <c r="H671" s="16"/>
      <c r="I671" s="25" t="str">
        <f t="shared" si="10"/>
        <v xml:space="preserve"> </v>
      </c>
      <c r="J671" s="16"/>
      <c r="K671" s="20"/>
      <c r="L671" s="20"/>
      <c r="M671" s="20"/>
      <c r="N671" s="20"/>
      <c r="O671" s="19"/>
      <c r="P671" s="21"/>
      <c r="S671" s="1"/>
      <c r="AB671"/>
      <c r="AC671"/>
      <c r="AD671"/>
      <c r="AE671"/>
    </row>
    <row r="672" spans="2:31" x14ac:dyDescent="0.35">
      <c r="B672" s="16"/>
      <c r="C672" s="16"/>
      <c r="D672" s="21"/>
      <c r="E672" s="21"/>
      <c r="F672" s="19"/>
      <c r="G672" s="17"/>
      <c r="H672" s="16"/>
      <c r="I672" s="25" t="str">
        <f t="shared" si="10"/>
        <v xml:space="preserve"> </v>
      </c>
      <c r="J672" s="16"/>
      <c r="K672" s="20"/>
      <c r="L672" s="20"/>
      <c r="M672" s="20"/>
      <c r="N672" s="20"/>
      <c r="O672" s="19"/>
      <c r="P672" s="21"/>
      <c r="S672" s="1"/>
      <c r="AB672"/>
      <c r="AC672"/>
      <c r="AD672"/>
      <c r="AE672"/>
    </row>
    <row r="673" spans="2:31" x14ac:dyDescent="0.35">
      <c r="B673" s="16"/>
      <c r="C673" s="16"/>
      <c r="D673" s="21"/>
      <c r="E673" s="21"/>
      <c r="F673" s="19"/>
      <c r="G673" s="17"/>
      <c r="H673" s="16"/>
      <c r="I673" s="25" t="str">
        <f t="shared" si="10"/>
        <v xml:space="preserve"> </v>
      </c>
      <c r="J673" s="16"/>
      <c r="K673" s="20"/>
      <c r="L673" s="20"/>
      <c r="M673" s="20"/>
      <c r="N673" s="20"/>
      <c r="O673" s="19"/>
      <c r="P673" s="21"/>
      <c r="S673" s="1"/>
      <c r="AB673"/>
      <c r="AC673"/>
      <c r="AD673"/>
      <c r="AE673"/>
    </row>
    <row r="674" spans="2:31" x14ac:dyDescent="0.35">
      <c r="B674" s="16"/>
      <c r="C674" s="16"/>
      <c r="D674" s="21"/>
      <c r="E674" s="21"/>
      <c r="F674" s="19"/>
      <c r="G674" s="17"/>
      <c r="H674" s="16"/>
      <c r="I674" s="25" t="str">
        <f t="shared" si="10"/>
        <v xml:space="preserve"> </v>
      </c>
      <c r="J674" s="16"/>
      <c r="K674" s="20"/>
      <c r="L674" s="20"/>
      <c r="M674" s="20"/>
      <c r="N674" s="20"/>
      <c r="O674" s="19"/>
      <c r="P674" s="21"/>
      <c r="S674" s="1"/>
      <c r="AB674"/>
      <c r="AC674"/>
      <c r="AD674"/>
      <c r="AE674"/>
    </row>
    <row r="675" spans="2:31" x14ac:dyDescent="0.35">
      <c r="B675" s="16"/>
      <c r="C675" s="16"/>
      <c r="D675" s="21"/>
      <c r="E675" s="21"/>
      <c r="F675" s="19"/>
      <c r="G675" s="17"/>
      <c r="H675" s="16"/>
      <c r="I675" s="25" t="str">
        <f t="shared" si="10"/>
        <v xml:space="preserve"> </v>
      </c>
      <c r="J675" s="16"/>
      <c r="K675" s="20"/>
      <c r="L675" s="20"/>
      <c r="M675" s="20"/>
      <c r="N675" s="20"/>
      <c r="O675" s="19"/>
      <c r="P675" s="21"/>
      <c r="S675" s="1"/>
      <c r="AB675"/>
      <c r="AC675"/>
      <c r="AD675"/>
      <c r="AE675"/>
    </row>
    <row r="676" spans="2:31" x14ac:dyDescent="0.35">
      <c r="B676" s="16"/>
      <c r="C676" s="16"/>
      <c r="D676" s="21"/>
      <c r="E676" s="21"/>
      <c r="F676" s="19"/>
      <c r="G676" s="17"/>
      <c r="H676" s="16"/>
      <c r="I676" s="25" t="str">
        <f t="shared" si="10"/>
        <v xml:space="preserve"> </v>
      </c>
      <c r="J676" s="16"/>
      <c r="K676" s="20"/>
      <c r="L676" s="20"/>
      <c r="M676" s="20"/>
      <c r="N676" s="20"/>
      <c r="O676" s="19"/>
      <c r="P676" s="21"/>
      <c r="S676" s="1"/>
      <c r="AB676"/>
      <c r="AC676"/>
      <c r="AD676"/>
      <c r="AE676"/>
    </row>
    <row r="677" spans="2:31" x14ac:dyDescent="0.35">
      <c r="B677" s="16"/>
      <c r="C677" s="16"/>
      <c r="D677" s="21"/>
      <c r="E677" s="21"/>
      <c r="F677" s="19"/>
      <c r="G677" s="17"/>
      <c r="H677" s="16"/>
      <c r="I677" s="25" t="str">
        <f t="shared" si="10"/>
        <v xml:space="preserve"> </v>
      </c>
      <c r="J677" s="16"/>
      <c r="K677" s="20"/>
      <c r="L677" s="20"/>
      <c r="M677" s="20"/>
      <c r="N677" s="20"/>
      <c r="O677" s="19"/>
      <c r="P677" s="21"/>
      <c r="S677" s="1"/>
      <c r="AB677"/>
      <c r="AC677"/>
      <c r="AD677"/>
      <c r="AE677"/>
    </row>
    <row r="678" spans="2:31" x14ac:dyDescent="0.35">
      <c r="B678" s="16"/>
      <c r="C678" s="16"/>
      <c r="D678" s="21"/>
      <c r="E678" s="21"/>
      <c r="F678" s="19"/>
      <c r="G678" s="17"/>
      <c r="H678" s="16"/>
      <c r="I678" s="25" t="str">
        <f t="shared" si="10"/>
        <v xml:space="preserve"> </v>
      </c>
      <c r="J678" s="16"/>
      <c r="K678" s="20"/>
      <c r="L678" s="20"/>
      <c r="M678" s="20"/>
      <c r="N678" s="20"/>
      <c r="O678" s="19"/>
      <c r="P678" s="21"/>
      <c r="S678" s="1"/>
      <c r="AB678"/>
      <c r="AC678"/>
      <c r="AD678"/>
      <c r="AE678"/>
    </row>
    <row r="679" spans="2:31" x14ac:dyDescent="0.35">
      <c r="B679" s="16"/>
      <c r="C679" s="16"/>
      <c r="D679" s="21"/>
      <c r="E679" s="21"/>
      <c r="F679" s="19"/>
      <c r="G679" s="17"/>
      <c r="H679" s="16"/>
      <c r="I679" s="25" t="str">
        <f t="shared" si="10"/>
        <v xml:space="preserve"> </v>
      </c>
      <c r="J679" s="16"/>
      <c r="K679" s="20"/>
      <c r="L679" s="20"/>
      <c r="M679" s="20"/>
      <c r="N679" s="20"/>
      <c r="O679" s="19"/>
      <c r="P679" s="21"/>
      <c r="S679" s="1"/>
      <c r="AB679"/>
      <c r="AC679"/>
      <c r="AD679"/>
      <c r="AE679"/>
    </row>
    <row r="680" spans="2:31" x14ac:dyDescent="0.35">
      <c r="B680" s="16"/>
      <c r="C680" s="16"/>
      <c r="D680" s="21"/>
      <c r="E680" s="21"/>
      <c r="F680" s="19"/>
      <c r="G680" s="17"/>
      <c r="H680" s="16"/>
      <c r="I680" s="25" t="str">
        <f t="shared" si="10"/>
        <v xml:space="preserve"> </v>
      </c>
      <c r="J680" s="16"/>
      <c r="K680" s="20"/>
      <c r="L680" s="20"/>
      <c r="M680" s="20"/>
      <c r="N680" s="20"/>
      <c r="O680" s="19"/>
      <c r="P680" s="21"/>
      <c r="S680" s="1"/>
      <c r="AB680"/>
      <c r="AC680"/>
      <c r="AD680"/>
      <c r="AE680"/>
    </row>
    <row r="681" spans="2:31" x14ac:dyDescent="0.35">
      <c r="B681" s="16"/>
      <c r="C681" s="16"/>
      <c r="D681" s="21"/>
      <c r="E681" s="21"/>
      <c r="F681" s="19"/>
      <c r="G681" s="17"/>
      <c r="H681" s="16"/>
      <c r="I681" s="25" t="str">
        <f t="shared" si="10"/>
        <v xml:space="preserve"> </v>
      </c>
      <c r="J681" s="16"/>
      <c r="K681" s="20"/>
      <c r="L681" s="20"/>
      <c r="M681" s="20"/>
      <c r="N681" s="20"/>
      <c r="O681" s="19"/>
      <c r="P681" s="21"/>
      <c r="S681" s="1"/>
      <c r="AB681"/>
      <c r="AC681"/>
      <c r="AD681"/>
      <c r="AE681"/>
    </row>
    <row r="682" spans="2:31" x14ac:dyDescent="0.35">
      <c r="B682" s="16"/>
      <c r="C682" s="16"/>
      <c r="D682" s="21"/>
      <c r="E682" s="21"/>
      <c r="F682" s="19"/>
      <c r="G682" s="17"/>
      <c r="H682" s="16"/>
      <c r="I682" s="25" t="str">
        <f t="shared" si="10"/>
        <v xml:space="preserve"> </v>
      </c>
      <c r="J682" s="16"/>
      <c r="K682" s="20"/>
      <c r="L682" s="20"/>
      <c r="M682" s="20"/>
      <c r="N682" s="20"/>
      <c r="O682" s="19"/>
      <c r="P682" s="21"/>
      <c r="S682" s="1"/>
      <c r="AB682"/>
      <c r="AC682"/>
      <c r="AD682"/>
      <c r="AE682"/>
    </row>
    <row r="683" spans="2:31" x14ac:dyDescent="0.35">
      <c r="B683" s="16"/>
      <c r="C683" s="16"/>
      <c r="D683" s="21"/>
      <c r="E683" s="21"/>
      <c r="F683" s="19"/>
      <c r="G683" s="17"/>
      <c r="H683" s="16"/>
      <c r="I683" s="25" t="str">
        <f t="shared" si="10"/>
        <v xml:space="preserve"> </v>
      </c>
      <c r="J683" s="16"/>
      <c r="K683" s="20"/>
      <c r="L683" s="20"/>
      <c r="M683" s="20"/>
      <c r="N683" s="20"/>
      <c r="O683" s="19"/>
      <c r="P683" s="21"/>
      <c r="S683" s="1"/>
      <c r="AB683"/>
      <c r="AC683"/>
      <c r="AD683"/>
      <c r="AE683"/>
    </row>
    <row r="684" spans="2:31" x14ac:dyDescent="0.35">
      <c r="B684" s="16"/>
      <c r="C684" s="16"/>
      <c r="D684" s="21"/>
      <c r="E684" s="21"/>
      <c r="F684" s="19"/>
      <c r="G684" s="17"/>
      <c r="H684" s="16"/>
      <c r="I684" s="25" t="str">
        <f t="shared" si="10"/>
        <v xml:space="preserve"> </v>
      </c>
      <c r="J684" s="16"/>
      <c r="K684" s="20"/>
      <c r="L684" s="20"/>
      <c r="M684" s="20"/>
      <c r="N684" s="20"/>
      <c r="O684" s="19"/>
      <c r="P684" s="21"/>
      <c r="S684" s="1"/>
      <c r="AB684"/>
      <c r="AC684"/>
      <c r="AD684"/>
      <c r="AE684"/>
    </row>
    <row r="685" spans="2:31" x14ac:dyDescent="0.35">
      <c r="B685" s="16"/>
      <c r="C685" s="16"/>
      <c r="D685" s="21"/>
      <c r="E685" s="21"/>
      <c r="F685" s="19"/>
      <c r="G685" s="17"/>
      <c r="H685" s="16"/>
      <c r="I685" s="25" t="str">
        <f t="shared" si="10"/>
        <v xml:space="preserve"> </v>
      </c>
      <c r="J685" s="16"/>
      <c r="K685" s="20"/>
      <c r="L685" s="20"/>
      <c r="M685" s="20"/>
      <c r="N685" s="20"/>
      <c r="O685" s="19"/>
      <c r="P685" s="21"/>
      <c r="S685" s="1"/>
      <c r="AB685"/>
      <c r="AC685"/>
      <c r="AD685"/>
      <c r="AE685"/>
    </row>
    <row r="686" spans="2:31" x14ac:dyDescent="0.35">
      <c r="B686" s="16"/>
      <c r="C686" s="16"/>
      <c r="D686" s="21"/>
      <c r="E686" s="21"/>
      <c r="F686" s="19"/>
      <c r="G686" s="17"/>
      <c r="H686" s="16"/>
      <c r="I686" s="25" t="str">
        <f t="shared" si="10"/>
        <v xml:space="preserve"> </v>
      </c>
      <c r="J686" s="16"/>
      <c r="K686" s="20"/>
      <c r="L686" s="20"/>
      <c r="M686" s="20"/>
      <c r="N686" s="20"/>
      <c r="O686" s="19"/>
      <c r="P686" s="21"/>
      <c r="S686" s="1"/>
      <c r="AB686"/>
      <c r="AC686"/>
      <c r="AD686"/>
      <c r="AE686"/>
    </row>
    <row r="687" spans="2:31" x14ac:dyDescent="0.35">
      <c r="B687" s="16"/>
      <c r="C687" s="16"/>
      <c r="D687" s="21"/>
      <c r="E687" s="21"/>
      <c r="F687" s="19"/>
      <c r="G687" s="17"/>
      <c r="H687" s="16"/>
      <c r="I687" s="25" t="str">
        <f t="shared" si="10"/>
        <v xml:space="preserve"> </v>
      </c>
      <c r="J687" s="16"/>
      <c r="K687" s="20"/>
      <c r="L687" s="20"/>
      <c r="M687" s="20"/>
      <c r="N687" s="20"/>
      <c r="O687" s="19"/>
      <c r="P687" s="21"/>
      <c r="S687" s="1"/>
      <c r="AB687"/>
      <c r="AC687"/>
      <c r="AD687"/>
      <c r="AE687"/>
    </row>
    <row r="688" spans="2:31" x14ac:dyDescent="0.35">
      <c r="B688" s="16"/>
      <c r="C688" s="16"/>
      <c r="D688" s="21"/>
      <c r="E688" s="21"/>
      <c r="F688" s="19"/>
      <c r="G688" s="17"/>
      <c r="H688" s="16"/>
      <c r="I688" s="25" t="str">
        <f t="shared" si="10"/>
        <v xml:space="preserve"> </v>
      </c>
      <c r="J688" s="16"/>
      <c r="K688" s="20"/>
      <c r="L688" s="20"/>
      <c r="M688" s="20"/>
      <c r="N688" s="20"/>
      <c r="O688" s="19"/>
      <c r="P688" s="21"/>
      <c r="S688" s="1"/>
      <c r="AB688"/>
      <c r="AC688"/>
      <c r="AD688"/>
      <c r="AE688"/>
    </row>
    <row r="689" spans="2:31" x14ac:dyDescent="0.35">
      <c r="B689" s="16"/>
      <c r="C689" s="16"/>
      <c r="D689" s="21"/>
      <c r="E689" s="21"/>
      <c r="F689" s="19"/>
      <c r="G689" s="17"/>
      <c r="H689" s="16"/>
      <c r="I689" s="25" t="str">
        <f t="shared" si="10"/>
        <v xml:space="preserve"> </v>
      </c>
      <c r="J689" s="16"/>
      <c r="K689" s="20"/>
      <c r="L689" s="20"/>
      <c r="M689" s="20"/>
      <c r="N689" s="20"/>
      <c r="O689" s="19"/>
      <c r="P689" s="21"/>
      <c r="S689" s="1"/>
      <c r="AB689"/>
      <c r="AC689"/>
      <c r="AD689"/>
      <c r="AE689"/>
    </row>
    <row r="690" spans="2:31" x14ac:dyDescent="0.35">
      <c r="B690" s="16"/>
      <c r="C690" s="16"/>
      <c r="D690" s="21"/>
      <c r="E690" s="21"/>
      <c r="F690" s="19"/>
      <c r="G690" s="17"/>
      <c r="H690" s="16"/>
      <c r="I690" s="25" t="str">
        <f t="shared" si="10"/>
        <v xml:space="preserve"> </v>
      </c>
      <c r="J690" s="16"/>
      <c r="K690" s="20"/>
      <c r="L690" s="20"/>
      <c r="M690" s="20"/>
      <c r="N690" s="20"/>
      <c r="O690" s="19"/>
      <c r="P690" s="21"/>
      <c r="S690" s="1"/>
      <c r="AB690"/>
      <c r="AC690"/>
      <c r="AD690"/>
      <c r="AE690"/>
    </row>
    <row r="691" spans="2:31" x14ac:dyDescent="0.35">
      <c r="B691" s="16"/>
      <c r="C691" s="16"/>
      <c r="D691" s="21"/>
      <c r="E691" s="21"/>
      <c r="F691" s="19"/>
      <c r="G691" s="17"/>
      <c r="H691" s="16"/>
      <c r="I691" s="25" t="str">
        <f t="shared" si="10"/>
        <v xml:space="preserve"> </v>
      </c>
      <c r="J691" s="16"/>
      <c r="K691" s="20"/>
      <c r="L691" s="20"/>
      <c r="M691" s="20"/>
      <c r="N691" s="20"/>
      <c r="O691" s="19"/>
      <c r="P691" s="21"/>
      <c r="S691" s="1"/>
      <c r="AB691"/>
      <c r="AC691"/>
      <c r="AD691"/>
      <c r="AE691"/>
    </row>
    <row r="692" spans="2:31" x14ac:dyDescent="0.35">
      <c r="B692" s="16"/>
      <c r="C692" s="16"/>
      <c r="D692" s="21"/>
      <c r="E692" s="21"/>
      <c r="F692" s="19"/>
      <c r="G692" s="17"/>
      <c r="H692" s="16"/>
      <c r="I692" s="25" t="str">
        <f t="shared" si="10"/>
        <v xml:space="preserve"> </v>
      </c>
      <c r="J692" s="16"/>
      <c r="K692" s="20"/>
      <c r="L692" s="20"/>
      <c r="M692" s="20"/>
      <c r="N692" s="20"/>
      <c r="O692" s="19"/>
      <c r="P692" s="21"/>
      <c r="S692" s="1"/>
      <c r="AB692"/>
      <c r="AC692"/>
      <c r="AD692"/>
      <c r="AE692"/>
    </row>
    <row r="693" spans="2:31" x14ac:dyDescent="0.35">
      <c r="B693" s="16"/>
      <c r="C693" s="16"/>
      <c r="D693" s="21"/>
      <c r="E693" s="21"/>
      <c r="F693" s="19"/>
      <c r="G693" s="17"/>
      <c r="H693" s="16"/>
      <c r="I693" s="25" t="str">
        <f t="shared" si="10"/>
        <v xml:space="preserve"> </v>
      </c>
      <c r="J693" s="16"/>
      <c r="K693" s="20"/>
      <c r="L693" s="20"/>
      <c r="M693" s="20"/>
      <c r="N693" s="20"/>
      <c r="O693" s="19"/>
      <c r="P693" s="21"/>
      <c r="S693" s="1"/>
      <c r="AB693"/>
      <c r="AC693"/>
      <c r="AD693"/>
      <c r="AE693"/>
    </row>
    <row r="694" spans="2:31" x14ac:dyDescent="0.35">
      <c r="B694" s="16"/>
      <c r="C694" s="16"/>
      <c r="D694" s="21"/>
      <c r="E694" s="21"/>
      <c r="F694" s="19"/>
      <c r="G694" s="17"/>
      <c r="H694" s="16"/>
      <c r="I694" s="25" t="str">
        <f t="shared" si="10"/>
        <v xml:space="preserve"> </v>
      </c>
      <c r="J694" s="16"/>
      <c r="K694" s="20"/>
      <c r="L694" s="20"/>
      <c r="M694" s="20"/>
      <c r="N694" s="20"/>
      <c r="O694" s="19"/>
      <c r="P694" s="21"/>
      <c r="S694" s="1"/>
      <c r="AB694"/>
      <c r="AC694"/>
      <c r="AD694"/>
      <c r="AE694"/>
    </row>
    <row r="695" spans="2:31" x14ac:dyDescent="0.35">
      <c r="B695" s="16"/>
      <c r="C695" s="16"/>
      <c r="D695" s="21"/>
      <c r="E695" s="21"/>
      <c r="F695" s="19"/>
      <c r="G695" s="17"/>
      <c r="H695" s="16"/>
      <c r="I695" s="25" t="str">
        <f t="shared" si="10"/>
        <v xml:space="preserve"> </v>
      </c>
      <c r="J695" s="16"/>
      <c r="K695" s="20"/>
      <c r="L695" s="20"/>
      <c r="M695" s="20"/>
      <c r="N695" s="20"/>
      <c r="O695" s="19"/>
      <c r="P695" s="21"/>
      <c r="S695" s="1"/>
      <c r="AB695"/>
      <c r="AC695"/>
      <c r="AD695"/>
      <c r="AE695"/>
    </row>
    <row r="696" spans="2:31" x14ac:dyDescent="0.35">
      <c r="B696" s="16"/>
      <c r="C696" s="16"/>
      <c r="D696" s="21"/>
      <c r="E696" s="21"/>
      <c r="F696" s="19"/>
      <c r="G696" s="17"/>
      <c r="H696" s="16"/>
      <c r="I696" s="25" t="str">
        <f t="shared" si="10"/>
        <v xml:space="preserve"> </v>
      </c>
      <c r="J696" s="16"/>
      <c r="K696" s="20"/>
      <c r="L696" s="20"/>
      <c r="M696" s="20"/>
      <c r="N696" s="20"/>
      <c r="O696" s="19"/>
      <c r="P696" s="21"/>
      <c r="S696" s="1"/>
      <c r="AB696"/>
      <c r="AC696"/>
      <c r="AD696"/>
      <c r="AE696"/>
    </row>
    <row r="697" spans="2:31" x14ac:dyDescent="0.35">
      <c r="B697" s="16"/>
      <c r="C697" s="16"/>
      <c r="D697" s="21"/>
      <c r="E697" s="21"/>
      <c r="F697" s="19"/>
      <c r="G697" s="17"/>
      <c r="H697" s="16"/>
      <c r="I697" s="25" t="str">
        <f t="shared" si="10"/>
        <v xml:space="preserve"> </v>
      </c>
      <c r="J697" s="16"/>
      <c r="K697" s="20"/>
      <c r="L697" s="20"/>
      <c r="M697" s="20"/>
      <c r="N697" s="20"/>
      <c r="O697" s="19"/>
      <c r="P697" s="21"/>
      <c r="S697" s="1"/>
      <c r="AB697"/>
      <c r="AC697"/>
      <c r="AD697"/>
      <c r="AE697"/>
    </row>
    <row r="698" spans="2:31" x14ac:dyDescent="0.35">
      <c r="B698" s="16"/>
      <c r="C698" s="16"/>
      <c r="D698" s="21"/>
      <c r="E698" s="21"/>
      <c r="F698" s="19"/>
      <c r="G698" s="17"/>
      <c r="H698" s="16"/>
      <c r="I698" s="25" t="str">
        <f t="shared" si="10"/>
        <v xml:space="preserve"> </v>
      </c>
      <c r="J698" s="16"/>
      <c r="K698" s="20"/>
      <c r="L698" s="20"/>
      <c r="M698" s="20"/>
      <c r="N698" s="20"/>
      <c r="O698" s="19"/>
      <c r="P698" s="21"/>
      <c r="S698" s="1"/>
      <c r="AB698"/>
      <c r="AC698"/>
      <c r="AD698"/>
      <c r="AE698"/>
    </row>
    <row r="699" spans="2:31" x14ac:dyDescent="0.35">
      <c r="B699" s="16"/>
      <c r="C699" s="16"/>
      <c r="D699" s="21"/>
      <c r="E699" s="21"/>
      <c r="F699" s="19"/>
      <c r="G699" s="17"/>
      <c r="H699" s="16"/>
      <c r="I699" s="25" t="str">
        <f t="shared" si="10"/>
        <v xml:space="preserve"> </v>
      </c>
      <c r="J699" s="16"/>
      <c r="K699" s="20"/>
      <c r="L699" s="20"/>
      <c r="M699" s="20"/>
      <c r="N699" s="20"/>
      <c r="O699" s="19"/>
      <c r="P699" s="21"/>
      <c r="S699" s="1"/>
      <c r="AB699"/>
      <c r="AC699"/>
      <c r="AD699"/>
      <c r="AE699"/>
    </row>
    <row r="700" spans="2:31" x14ac:dyDescent="0.35">
      <c r="B700" s="16"/>
      <c r="C700" s="16"/>
      <c r="D700" s="21"/>
      <c r="E700" s="21"/>
      <c r="F700" s="19"/>
      <c r="G700" s="17"/>
      <c r="H700" s="16"/>
      <c r="I700" s="25" t="str">
        <f t="shared" si="10"/>
        <v xml:space="preserve"> </v>
      </c>
      <c r="J700" s="16"/>
      <c r="K700" s="20"/>
      <c r="L700" s="20"/>
      <c r="M700" s="20"/>
      <c r="N700" s="20"/>
      <c r="O700" s="19"/>
      <c r="P700" s="21"/>
      <c r="S700" s="1"/>
      <c r="AB700"/>
      <c r="AC700"/>
      <c r="AD700"/>
      <c r="AE700"/>
    </row>
    <row r="701" spans="2:31" x14ac:dyDescent="0.35">
      <c r="B701" s="16"/>
      <c r="C701" s="16"/>
      <c r="D701" s="21"/>
      <c r="E701" s="21"/>
      <c r="F701" s="19"/>
      <c r="G701" s="17"/>
      <c r="H701" s="16"/>
      <c r="I701" s="25" t="str">
        <f t="shared" si="10"/>
        <v xml:space="preserve"> </v>
      </c>
      <c r="J701" s="16"/>
      <c r="K701" s="20"/>
      <c r="L701" s="20"/>
      <c r="M701" s="20"/>
      <c r="N701" s="20"/>
      <c r="O701" s="19"/>
      <c r="P701" s="21"/>
      <c r="S701" s="1"/>
      <c r="AB701"/>
      <c r="AC701"/>
      <c r="AD701"/>
      <c r="AE701"/>
    </row>
    <row r="702" spans="2:31" x14ac:dyDescent="0.35">
      <c r="B702" s="16"/>
      <c r="C702" s="16"/>
      <c r="D702" s="21"/>
      <c r="E702" s="21"/>
      <c r="F702" s="19"/>
      <c r="G702" s="17"/>
      <c r="H702" s="16"/>
      <c r="I702" s="25" t="str">
        <f t="shared" si="10"/>
        <v xml:space="preserve"> </v>
      </c>
      <c r="J702" s="16"/>
      <c r="K702" s="20"/>
      <c r="L702" s="20"/>
      <c r="M702" s="20"/>
      <c r="N702" s="20"/>
      <c r="O702" s="19"/>
      <c r="P702" s="21"/>
      <c r="S702" s="1"/>
      <c r="AB702"/>
      <c r="AC702"/>
      <c r="AD702"/>
      <c r="AE702"/>
    </row>
    <row r="703" spans="2:31" x14ac:dyDescent="0.35">
      <c r="B703" s="16"/>
      <c r="C703" s="16"/>
      <c r="D703" s="21"/>
      <c r="E703" s="21"/>
      <c r="F703" s="19"/>
      <c r="G703" s="17"/>
      <c r="H703" s="16"/>
      <c r="I703" s="25" t="str">
        <f t="shared" si="10"/>
        <v xml:space="preserve"> </v>
      </c>
      <c r="J703" s="16"/>
      <c r="K703" s="20"/>
      <c r="L703" s="20"/>
      <c r="M703" s="20"/>
      <c r="N703" s="20"/>
      <c r="O703" s="19"/>
      <c r="P703" s="21"/>
      <c r="S703" s="1"/>
      <c r="AB703"/>
      <c r="AC703"/>
      <c r="AD703"/>
      <c r="AE703"/>
    </row>
    <row r="704" spans="2:31" x14ac:dyDescent="0.35">
      <c r="B704" s="16"/>
      <c r="C704" s="16"/>
      <c r="D704" s="21"/>
      <c r="E704" s="21"/>
      <c r="F704" s="19"/>
      <c r="G704" s="17"/>
      <c r="H704" s="16"/>
      <c r="I704" s="25" t="str">
        <f t="shared" si="10"/>
        <v xml:space="preserve"> </v>
      </c>
      <c r="J704" s="16"/>
      <c r="K704" s="20"/>
      <c r="L704" s="20"/>
      <c r="M704" s="20"/>
      <c r="N704" s="20"/>
      <c r="O704" s="19"/>
      <c r="P704" s="21"/>
      <c r="S704" s="1"/>
      <c r="AB704"/>
      <c r="AC704"/>
      <c r="AD704"/>
      <c r="AE704"/>
    </row>
    <row r="705" spans="2:31" x14ac:dyDescent="0.35">
      <c r="B705" s="16"/>
      <c r="C705" s="16"/>
      <c r="D705" s="21"/>
      <c r="E705" s="21"/>
      <c r="F705" s="19"/>
      <c r="G705" s="17"/>
      <c r="H705" s="16"/>
      <c r="I705" s="25" t="str">
        <f t="shared" si="10"/>
        <v xml:space="preserve"> </v>
      </c>
      <c r="J705" s="16"/>
      <c r="K705" s="20"/>
      <c r="L705" s="20"/>
      <c r="M705" s="20"/>
      <c r="N705" s="20"/>
      <c r="O705" s="19"/>
      <c r="P705" s="21"/>
      <c r="S705" s="1"/>
      <c r="AB705"/>
      <c r="AC705"/>
      <c r="AD705"/>
      <c r="AE705"/>
    </row>
    <row r="706" spans="2:31" x14ac:dyDescent="0.35">
      <c r="B706" s="16"/>
      <c r="C706" s="16"/>
      <c r="D706" s="21"/>
      <c r="E706" s="21"/>
      <c r="F706" s="19"/>
      <c r="G706" s="17"/>
      <c r="H706" s="16"/>
      <c r="I706" s="25" t="str">
        <f t="shared" si="10"/>
        <v xml:space="preserve"> </v>
      </c>
      <c r="J706" s="16"/>
      <c r="K706" s="20"/>
      <c r="L706" s="20"/>
      <c r="M706" s="20"/>
      <c r="N706" s="20"/>
      <c r="O706" s="19"/>
      <c r="P706" s="21"/>
      <c r="S706" s="1"/>
      <c r="AB706"/>
      <c r="AC706"/>
      <c r="AD706"/>
      <c r="AE706"/>
    </row>
    <row r="707" spans="2:31" x14ac:dyDescent="0.35">
      <c r="B707" s="16"/>
      <c r="C707" s="16"/>
      <c r="D707" s="21"/>
      <c r="E707" s="21"/>
      <c r="F707" s="19"/>
      <c r="G707" s="17"/>
      <c r="H707" s="16"/>
      <c r="I707" s="25" t="str">
        <f t="shared" si="10"/>
        <v xml:space="preserve"> </v>
      </c>
      <c r="J707" s="16"/>
      <c r="K707" s="20"/>
      <c r="L707" s="20"/>
      <c r="M707" s="20"/>
      <c r="N707" s="20"/>
      <c r="O707" s="19"/>
      <c r="P707" s="21"/>
      <c r="S707" s="1"/>
      <c r="AB707"/>
      <c r="AC707"/>
      <c r="AD707"/>
      <c r="AE707"/>
    </row>
    <row r="708" spans="2:31" x14ac:dyDescent="0.35">
      <c r="B708" s="16"/>
      <c r="C708" s="16"/>
      <c r="D708" s="21"/>
      <c r="E708" s="21"/>
      <c r="F708" s="19"/>
      <c r="G708" s="17"/>
      <c r="H708" s="16"/>
      <c r="I708" s="25" t="str">
        <f t="shared" si="10"/>
        <v xml:space="preserve"> </v>
      </c>
      <c r="J708" s="16"/>
      <c r="K708" s="20"/>
      <c r="L708" s="20"/>
      <c r="M708" s="20"/>
      <c r="N708" s="20"/>
      <c r="O708" s="19"/>
      <c r="P708" s="21"/>
      <c r="S708" s="1"/>
      <c r="AB708"/>
      <c r="AC708"/>
      <c r="AD708"/>
      <c r="AE708"/>
    </row>
    <row r="709" spans="2:31" x14ac:dyDescent="0.35">
      <c r="B709" s="16"/>
      <c r="C709" s="16"/>
      <c r="D709" s="21"/>
      <c r="E709" s="21"/>
      <c r="F709" s="19"/>
      <c r="G709" s="17"/>
      <c r="H709" s="16"/>
      <c r="I709" s="25" t="str">
        <f t="shared" si="10"/>
        <v xml:space="preserve"> </v>
      </c>
      <c r="J709" s="16"/>
      <c r="K709" s="20"/>
      <c r="L709" s="20"/>
      <c r="M709" s="20"/>
      <c r="N709" s="20"/>
      <c r="O709" s="19"/>
      <c r="P709" s="21"/>
      <c r="S709" s="1"/>
      <c r="AB709"/>
      <c r="AC709"/>
      <c r="AD709"/>
      <c r="AE709"/>
    </row>
    <row r="710" spans="2:31" x14ac:dyDescent="0.35">
      <c r="B710" s="16"/>
      <c r="C710" s="16"/>
      <c r="D710" s="21"/>
      <c r="E710" s="21"/>
      <c r="F710" s="19"/>
      <c r="G710" s="17"/>
      <c r="H710" s="16"/>
      <c r="I710" s="25" t="str">
        <f t="shared" si="10"/>
        <v xml:space="preserve"> </v>
      </c>
      <c r="J710" s="16"/>
      <c r="K710" s="20"/>
      <c r="L710" s="20"/>
      <c r="M710" s="20"/>
      <c r="N710" s="20"/>
      <c r="O710" s="19"/>
      <c r="P710" s="21"/>
      <c r="S710" s="1"/>
      <c r="AB710"/>
      <c r="AC710"/>
      <c r="AD710"/>
      <c r="AE710"/>
    </row>
    <row r="711" spans="2:31" x14ac:dyDescent="0.35">
      <c r="B711" s="16"/>
      <c r="C711" s="16"/>
      <c r="D711" s="21"/>
      <c r="E711" s="21"/>
      <c r="F711" s="19"/>
      <c r="G711" s="17"/>
      <c r="H711" s="16"/>
      <c r="I711" s="25" t="str">
        <f t="shared" si="10"/>
        <v xml:space="preserve"> </v>
      </c>
      <c r="J711" s="16"/>
      <c r="K711" s="20"/>
      <c r="L711" s="20"/>
      <c r="M711" s="20"/>
      <c r="N711" s="20"/>
      <c r="O711" s="19"/>
      <c r="P711" s="21"/>
      <c r="S711" s="1"/>
      <c r="AB711"/>
      <c r="AC711"/>
      <c r="AD711"/>
      <c r="AE711"/>
    </row>
    <row r="712" spans="2:31" x14ac:dyDescent="0.35">
      <c r="B712" s="16"/>
      <c r="C712" s="16"/>
      <c r="D712" s="21"/>
      <c r="E712" s="21"/>
      <c r="F712" s="19"/>
      <c r="G712" s="17"/>
      <c r="H712" s="16"/>
      <c r="I712" s="25" t="str">
        <f t="shared" si="10"/>
        <v xml:space="preserve"> </v>
      </c>
      <c r="J712" s="16"/>
      <c r="K712" s="20"/>
      <c r="L712" s="20"/>
      <c r="M712" s="20"/>
      <c r="N712" s="20"/>
      <c r="O712" s="19"/>
      <c r="P712" s="21"/>
      <c r="S712" s="1"/>
      <c r="AB712"/>
      <c r="AC712"/>
      <c r="AD712"/>
      <c r="AE712"/>
    </row>
    <row r="713" spans="2:31" x14ac:dyDescent="0.35">
      <c r="B713" s="16"/>
      <c r="C713" s="16"/>
      <c r="D713" s="21"/>
      <c r="E713" s="21"/>
      <c r="F713" s="19"/>
      <c r="G713" s="17"/>
      <c r="H713" s="16"/>
      <c r="I713" s="25" t="str">
        <f t="shared" si="10"/>
        <v xml:space="preserve"> </v>
      </c>
      <c r="J713" s="16"/>
      <c r="K713" s="20"/>
      <c r="L713" s="20"/>
      <c r="M713" s="20"/>
      <c r="N713" s="20"/>
      <c r="O713" s="19"/>
      <c r="P713" s="21"/>
      <c r="S713" s="1"/>
      <c r="AB713"/>
      <c r="AC713"/>
      <c r="AD713"/>
      <c r="AE713"/>
    </row>
    <row r="714" spans="2:31" x14ac:dyDescent="0.35">
      <c r="B714" s="16"/>
      <c r="C714" s="16"/>
      <c r="D714" s="21"/>
      <c r="E714" s="21"/>
      <c r="F714" s="19"/>
      <c r="G714" s="17"/>
      <c r="H714" s="16"/>
      <c r="I714" s="25" t="str">
        <f t="shared" ref="I714:I777" si="11">IF(G714="Pfizer-BioNTech","Pfizer-BioNTech",IF(G714="Moderna","Moderna", IF(G714="Janssen",""," ")))</f>
        <v xml:space="preserve"> </v>
      </c>
      <c r="J714" s="16"/>
      <c r="K714" s="20"/>
      <c r="L714" s="20"/>
      <c r="M714" s="20"/>
      <c r="N714" s="20"/>
      <c r="O714" s="19"/>
      <c r="P714" s="21"/>
      <c r="S714" s="1"/>
      <c r="AB714"/>
      <c r="AC714"/>
      <c r="AD714"/>
      <c r="AE714"/>
    </row>
    <row r="715" spans="2:31" x14ac:dyDescent="0.35">
      <c r="B715" s="16"/>
      <c r="C715" s="16"/>
      <c r="D715" s="21"/>
      <c r="E715" s="21"/>
      <c r="F715" s="19"/>
      <c r="G715" s="17"/>
      <c r="H715" s="16"/>
      <c r="I715" s="25" t="str">
        <f t="shared" si="11"/>
        <v xml:space="preserve"> </v>
      </c>
      <c r="J715" s="16"/>
      <c r="K715" s="20"/>
      <c r="L715" s="20"/>
      <c r="M715" s="20"/>
      <c r="N715" s="20"/>
      <c r="O715" s="19"/>
      <c r="P715" s="21"/>
      <c r="S715" s="1"/>
      <c r="AB715"/>
      <c r="AC715"/>
      <c r="AD715"/>
      <c r="AE715"/>
    </row>
    <row r="716" spans="2:31" x14ac:dyDescent="0.35">
      <c r="B716" s="16"/>
      <c r="C716" s="16"/>
      <c r="D716" s="21"/>
      <c r="E716" s="21"/>
      <c r="F716" s="19"/>
      <c r="G716" s="17"/>
      <c r="H716" s="16"/>
      <c r="I716" s="25" t="str">
        <f t="shared" si="11"/>
        <v xml:space="preserve"> </v>
      </c>
      <c r="J716" s="16"/>
      <c r="K716" s="20"/>
      <c r="L716" s="20"/>
      <c r="M716" s="20"/>
      <c r="N716" s="20"/>
      <c r="O716" s="19"/>
      <c r="P716" s="21"/>
      <c r="S716" s="1"/>
      <c r="AB716"/>
      <c r="AC716"/>
      <c r="AD716"/>
      <c r="AE716"/>
    </row>
    <row r="717" spans="2:31" x14ac:dyDescent="0.35">
      <c r="B717" s="16"/>
      <c r="C717" s="16"/>
      <c r="D717" s="21"/>
      <c r="E717" s="21"/>
      <c r="F717" s="19"/>
      <c r="G717" s="17"/>
      <c r="H717" s="16"/>
      <c r="I717" s="25" t="str">
        <f t="shared" si="11"/>
        <v xml:space="preserve"> </v>
      </c>
      <c r="J717" s="16"/>
      <c r="K717" s="20"/>
      <c r="L717" s="20"/>
      <c r="M717" s="20"/>
      <c r="N717" s="20"/>
      <c r="O717" s="19"/>
      <c r="P717" s="21"/>
      <c r="S717" s="1"/>
      <c r="AB717"/>
      <c r="AC717"/>
      <c r="AD717"/>
      <c r="AE717"/>
    </row>
    <row r="718" spans="2:31" x14ac:dyDescent="0.35">
      <c r="B718" s="16"/>
      <c r="C718" s="16"/>
      <c r="D718" s="21"/>
      <c r="E718" s="21"/>
      <c r="F718" s="19"/>
      <c r="G718" s="17"/>
      <c r="H718" s="16"/>
      <c r="I718" s="25" t="str">
        <f t="shared" si="11"/>
        <v xml:space="preserve"> </v>
      </c>
      <c r="J718" s="16"/>
      <c r="K718" s="20"/>
      <c r="L718" s="20"/>
      <c r="M718" s="20"/>
      <c r="N718" s="20"/>
      <c r="O718" s="19"/>
      <c r="P718" s="21"/>
      <c r="S718" s="1"/>
      <c r="AB718"/>
      <c r="AC718"/>
      <c r="AD718"/>
      <c r="AE718"/>
    </row>
    <row r="719" spans="2:31" x14ac:dyDescent="0.35">
      <c r="B719" s="16"/>
      <c r="C719" s="16"/>
      <c r="D719" s="21"/>
      <c r="E719" s="21"/>
      <c r="F719" s="19"/>
      <c r="G719" s="17"/>
      <c r="H719" s="16"/>
      <c r="I719" s="25" t="str">
        <f t="shared" si="11"/>
        <v xml:space="preserve"> </v>
      </c>
      <c r="J719" s="16"/>
      <c r="K719" s="20"/>
      <c r="L719" s="20"/>
      <c r="M719" s="20"/>
      <c r="N719" s="20"/>
      <c r="O719" s="19"/>
      <c r="P719" s="21"/>
      <c r="S719" s="1"/>
      <c r="AB719"/>
      <c r="AC719"/>
      <c r="AD719"/>
      <c r="AE719"/>
    </row>
    <row r="720" spans="2:31" x14ac:dyDescent="0.35">
      <c r="B720" s="16"/>
      <c r="C720" s="16"/>
      <c r="D720" s="21"/>
      <c r="E720" s="21"/>
      <c r="F720" s="19"/>
      <c r="G720" s="17"/>
      <c r="H720" s="16"/>
      <c r="I720" s="25" t="str">
        <f t="shared" si="11"/>
        <v xml:space="preserve"> </v>
      </c>
      <c r="J720" s="16"/>
      <c r="K720" s="20"/>
      <c r="L720" s="20"/>
      <c r="M720" s="20"/>
      <c r="N720" s="20"/>
      <c r="O720" s="19"/>
      <c r="P720" s="21"/>
      <c r="S720" s="1"/>
      <c r="AB720"/>
      <c r="AC720"/>
      <c r="AD720"/>
      <c r="AE720"/>
    </row>
    <row r="721" spans="2:31" x14ac:dyDescent="0.35">
      <c r="B721" s="16"/>
      <c r="C721" s="16"/>
      <c r="D721" s="21"/>
      <c r="E721" s="21"/>
      <c r="F721" s="19"/>
      <c r="G721" s="17"/>
      <c r="H721" s="16"/>
      <c r="I721" s="25" t="str">
        <f t="shared" si="11"/>
        <v xml:space="preserve"> </v>
      </c>
      <c r="J721" s="16"/>
      <c r="K721" s="20"/>
      <c r="L721" s="20"/>
      <c r="M721" s="20"/>
      <c r="N721" s="20"/>
      <c r="O721" s="19"/>
      <c r="P721" s="21"/>
      <c r="S721" s="1"/>
      <c r="AB721"/>
      <c r="AC721"/>
      <c r="AD721"/>
      <c r="AE721"/>
    </row>
    <row r="722" spans="2:31" x14ac:dyDescent="0.35">
      <c r="B722" s="16"/>
      <c r="C722" s="16"/>
      <c r="D722" s="21"/>
      <c r="E722" s="21"/>
      <c r="F722" s="19"/>
      <c r="G722" s="17"/>
      <c r="H722" s="16"/>
      <c r="I722" s="25" t="str">
        <f t="shared" si="11"/>
        <v xml:space="preserve"> </v>
      </c>
      <c r="J722" s="16"/>
      <c r="K722" s="20"/>
      <c r="L722" s="20"/>
      <c r="M722" s="20"/>
      <c r="N722" s="20"/>
      <c r="O722" s="19"/>
      <c r="P722" s="21"/>
      <c r="S722" s="1"/>
      <c r="AB722"/>
      <c r="AC722"/>
      <c r="AD722"/>
      <c r="AE722"/>
    </row>
    <row r="723" spans="2:31" x14ac:dyDescent="0.35">
      <c r="B723" s="16"/>
      <c r="C723" s="16"/>
      <c r="D723" s="21"/>
      <c r="E723" s="21"/>
      <c r="F723" s="19"/>
      <c r="G723" s="17"/>
      <c r="H723" s="16"/>
      <c r="I723" s="25" t="str">
        <f t="shared" si="11"/>
        <v xml:space="preserve"> </v>
      </c>
      <c r="J723" s="16"/>
      <c r="K723" s="20"/>
      <c r="L723" s="20"/>
      <c r="M723" s="20"/>
      <c r="N723" s="20"/>
      <c r="O723" s="19"/>
      <c r="P723" s="21"/>
      <c r="S723" s="1"/>
      <c r="AB723"/>
      <c r="AC723"/>
      <c r="AD723"/>
      <c r="AE723"/>
    </row>
    <row r="724" spans="2:31" x14ac:dyDescent="0.35">
      <c r="B724" s="16"/>
      <c r="C724" s="16"/>
      <c r="D724" s="21"/>
      <c r="E724" s="21"/>
      <c r="F724" s="19"/>
      <c r="G724" s="17"/>
      <c r="H724" s="16"/>
      <c r="I724" s="25" t="str">
        <f t="shared" si="11"/>
        <v xml:space="preserve"> </v>
      </c>
      <c r="J724" s="16"/>
      <c r="K724" s="20"/>
      <c r="L724" s="20"/>
      <c r="M724" s="20"/>
      <c r="N724" s="20"/>
      <c r="O724" s="19"/>
      <c r="P724" s="21"/>
      <c r="S724" s="1"/>
      <c r="AB724"/>
      <c r="AC724"/>
      <c r="AD724"/>
      <c r="AE724"/>
    </row>
    <row r="725" spans="2:31" x14ac:dyDescent="0.35">
      <c r="B725" s="16"/>
      <c r="C725" s="16"/>
      <c r="D725" s="21"/>
      <c r="E725" s="21"/>
      <c r="F725" s="19"/>
      <c r="G725" s="17"/>
      <c r="H725" s="16"/>
      <c r="I725" s="25" t="str">
        <f t="shared" si="11"/>
        <v xml:space="preserve"> </v>
      </c>
      <c r="J725" s="16"/>
      <c r="K725" s="20"/>
      <c r="L725" s="20"/>
      <c r="M725" s="20"/>
      <c r="N725" s="20"/>
      <c r="O725" s="19"/>
      <c r="P725" s="21"/>
      <c r="S725" s="1"/>
      <c r="AB725"/>
      <c r="AC725"/>
      <c r="AD725"/>
      <c r="AE725"/>
    </row>
    <row r="726" spans="2:31" x14ac:dyDescent="0.35">
      <c r="B726" s="16"/>
      <c r="C726" s="16"/>
      <c r="D726" s="21"/>
      <c r="E726" s="21"/>
      <c r="F726" s="19"/>
      <c r="G726" s="17"/>
      <c r="H726" s="16"/>
      <c r="I726" s="25" t="str">
        <f t="shared" si="11"/>
        <v xml:space="preserve"> </v>
      </c>
      <c r="J726" s="16"/>
      <c r="K726" s="20"/>
      <c r="L726" s="20"/>
      <c r="M726" s="20"/>
      <c r="N726" s="20"/>
      <c r="O726" s="19"/>
      <c r="P726" s="21"/>
      <c r="S726" s="1"/>
      <c r="AB726"/>
      <c r="AC726"/>
      <c r="AD726"/>
      <c r="AE726"/>
    </row>
    <row r="727" spans="2:31" x14ac:dyDescent="0.35">
      <c r="B727" s="16"/>
      <c r="C727" s="16"/>
      <c r="D727" s="21"/>
      <c r="E727" s="21"/>
      <c r="F727" s="19"/>
      <c r="G727" s="17"/>
      <c r="H727" s="16"/>
      <c r="I727" s="25" t="str">
        <f t="shared" si="11"/>
        <v xml:space="preserve"> </v>
      </c>
      <c r="J727" s="16"/>
      <c r="K727" s="20"/>
      <c r="L727" s="20"/>
      <c r="M727" s="20"/>
      <c r="N727" s="20"/>
      <c r="O727" s="19"/>
      <c r="P727" s="21"/>
      <c r="S727" s="1"/>
      <c r="AB727"/>
      <c r="AC727"/>
      <c r="AD727"/>
      <c r="AE727"/>
    </row>
    <row r="728" spans="2:31" x14ac:dyDescent="0.35">
      <c r="B728" s="16"/>
      <c r="C728" s="16"/>
      <c r="D728" s="21"/>
      <c r="E728" s="21"/>
      <c r="F728" s="19"/>
      <c r="G728" s="17"/>
      <c r="H728" s="16"/>
      <c r="I728" s="25" t="str">
        <f t="shared" si="11"/>
        <v xml:space="preserve"> </v>
      </c>
      <c r="J728" s="16"/>
      <c r="K728" s="20"/>
      <c r="L728" s="20"/>
      <c r="M728" s="20"/>
      <c r="N728" s="20"/>
      <c r="O728" s="19"/>
      <c r="P728" s="21"/>
      <c r="S728" s="1"/>
      <c r="AB728"/>
      <c r="AC728"/>
      <c r="AD728"/>
      <c r="AE728"/>
    </row>
    <row r="729" spans="2:31" x14ac:dyDescent="0.35">
      <c r="B729" s="16"/>
      <c r="C729" s="16"/>
      <c r="D729" s="21"/>
      <c r="E729" s="21"/>
      <c r="F729" s="19"/>
      <c r="G729" s="17"/>
      <c r="H729" s="16"/>
      <c r="I729" s="25" t="str">
        <f t="shared" si="11"/>
        <v xml:space="preserve"> </v>
      </c>
      <c r="J729" s="16"/>
      <c r="K729" s="20"/>
      <c r="L729" s="20"/>
      <c r="M729" s="20"/>
      <c r="N729" s="20"/>
      <c r="O729" s="19"/>
      <c r="P729" s="21"/>
      <c r="S729" s="1"/>
      <c r="AB729"/>
      <c r="AC729"/>
      <c r="AD729"/>
      <c r="AE729"/>
    </row>
    <row r="730" spans="2:31" x14ac:dyDescent="0.35">
      <c r="B730" s="16"/>
      <c r="C730" s="16"/>
      <c r="D730" s="21"/>
      <c r="E730" s="21"/>
      <c r="F730" s="19"/>
      <c r="G730" s="17"/>
      <c r="H730" s="16"/>
      <c r="I730" s="25" t="str">
        <f t="shared" si="11"/>
        <v xml:space="preserve"> </v>
      </c>
      <c r="J730" s="16"/>
      <c r="K730" s="20"/>
      <c r="L730" s="20"/>
      <c r="M730" s="20"/>
      <c r="N730" s="20"/>
      <c r="O730" s="19"/>
      <c r="P730" s="21"/>
      <c r="S730" s="1"/>
      <c r="AB730"/>
      <c r="AC730"/>
      <c r="AD730"/>
      <c r="AE730"/>
    </row>
    <row r="731" spans="2:31" x14ac:dyDescent="0.35">
      <c r="B731" s="16"/>
      <c r="C731" s="16"/>
      <c r="D731" s="21"/>
      <c r="E731" s="21"/>
      <c r="F731" s="19"/>
      <c r="G731" s="17"/>
      <c r="H731" s="16"/>
      <c r="I731" s="25" t="str">
        <f t="shared" si="11"/>
        <v xml:space="preserve"> </v>
      </c>
      <c r="J731" s="16"/>
      <c r="K731" s="20"/>
      <c r="L731" s="20"/>
      <c r="M731" s="20"/>
      <c r="N731" s="20"/>
      <c r="O731" s="19"/>
      <c r="P731" s="21"/>
      <c r="S731" s="1"/>
      <c r="AB731"/>
      <c r="AC731"/>
      <c r="AD731"/>
      <c r="AE731"/>
    </row>
    <row r="732" spans="2:31" x14ac:dyDescent="0.35">
      <c r="B732" s="16"/>
      <c r="C732" s="16"/>
      <c r="D732" s="21"/>
      <c r="E732" s="21"/>
      <c r="F732" s="19"/>
      <c r="G732" s="17"/>
      <c r="H732" s="16"/>
      <c r="I732" s="25" t="str">
        <f t="shared" si="11"/>
        <v xml:space="preserve"> </v>
      </c>
      <c r="J732" s="16"/>
      <c r="K732" s="20"/>
      <c r="L732" s="20"/>
      <c r="M732" s="20"/>
      <c r="N732" s="20"/>
      <c r="O732" s="19"/>
      <c r="P732" s="21"/>
      <c r="S732" s="1"/>
      <c r="AB732"/>
      <c r="AC732"/>
      <c r="AD732"/>
      <c r="AE732"/>
    </row>
    <row r="733" spans="2:31" x14ac:dyDescent="0.35">
      <c r="B733" s="16"/>
      <c r="C733" s="16"/>
      <c r="D733" s="21"/>
      <c r="E733" s="21"/>
      <c r="F733" s="19"/>
      <c r="G733" s="17"/>
      <c r="H733" s="16"/>
      <c r="I733" s="25" t="str">
        <f t="shared" si="11"/>
        <v xml:space="preserve"> </v>
      </c>
      <c r="J733" s="16"/>
      <c r="K733" s="20"/>
      <c r="L733" s="20"/>
      <c r="M733" s="20"/>
      <c r="N733" s="20"/>
      <c r="O733" s="19"/>
      <c r="P733" s="21"/>
      <c r="S733" s="1"/>
      <c r="AB733"/>
      <c r="AC733"/>
      <c r="AD733"/>
      <c r="AE733"/>
    </row>
    <row r="734" spans="2:31" x14ac:dyDescent="0.35">
      <c r="B734" s="16"/>
      <c r="C734" s="16"/>
      <c r="D734" s="21"/>
      <c r="E734" s="21"/>
      <c r="F734" s="19"/>
      <c r="G734" s="17"/>
      <c r="H734" s="16"/>
      <c r="I734" s="25" t="str">
        <f t="shared" si="11"/>
        <v xml:space="preserve"> </v>
      </c>
      <c r="J734" s="16"/>
      <c r="K734" s="20"/>
      <c r="L734" s="20"/>
      <c r="M734" s="20"/>
      <c r="N734" s="20"/>
      <c r="O734" s="19"/>
      <c r="P734" s="21"/>
      <c r="S734" s="1"/>
      <c r="AB734"/>
      <c r="AC734"/>
      <c r="AD734"/>
      <c r="AE734"/>
    </row>
    <row r="735" spans="2:31" x14ac:dyDescent="0.35">
      <c r="B735" s="16"/>
      <c r="C735" s="16"/>
      <c r="D735" s="21"/>
      <c r="E735" s="21"/>
      <c r="F735" s="19"/>
      <c r="G735" s="17"/>
      <c r="H735" s="16"/>
      <c r="I735" s="25" t="str">
        <f t="shared" si="11"/>
        <v xml:space="preserve"> </v>
      </c>
      <c r="J735" s="16"/>
      <c r="K735" s="20"/>
      <c r="L735" s="20"/>
      <c r="M735" s="20"/>
      <c r="N735" s="20"/>
      <c r="O735" s="19"/>
      <c r="P735" s="21"/>
      <c r="S735" s="1"/>
      <c r="AB735"/>
      <c r="AC735"/>
      <c r="AD735"/>
      <c r="AE735"/>
    </row>
    <row r="736" spans="2:31" x14ac:dyDescent="0.35">
      <c r="B736" s="16"/>
      <c r="C736" s="16"/>
      <c r="D736" s="21"/>
      <c r="E736" s="21"/>
      <c r="F736" s="19"/>
      <c r="G736" s="17"/>
      <c r="H736" s="16"/>
      <c r="I736" s="25" t="str">
        <f t="shared" si="11"/>
        <v xml:space="preserve"> </v>
      </c>
      <c r="J736" s="16"/>
      <c r="K736" s="20"/>
      <c r="L736" s="20"/>
      <c r="M736" s="20"/>
      <c r="N736" s="20"/>
      <c r="O736" s="19"/>
      <c r="P736" s="21"/>
      <c r="S736" s="1"/>
      <c r="AB736"/>
      <c r="AC736"/>
      <c r="AD736"/>
      <c r="AE736"/>
    </row>
    <row r="737" spans="2:31" x14ac:dyDescent="0.35">
      <c r="B737" s="16"/>
      <c r="C737" s="16"/>
      <c r="D737" s="21"/>
      <c r="E737" s="21"/>
      <c r="F737" s="19"/>
      <c r="G737" s="17"/>
      <c r="H737" s="16"/>
      <c r="I737" s="25" t="str">
        <f t="shared" si="11"/>
        <v xml:space="preserve"> </v>
      </c>
      <c r="J737" s="16"/>
      <c r="K737" s="20"/>
      <c r="L737" s="20"/>
      <c r="M737" s="20"/>
      <c r="N737" s="20"/>
      <c r="O737" s="19"/>
      <c r="P737" s="21"/>
      <c r="S737" s="1"/>
      <c r="AB737"/>
      <c r="AC737"/>
      <c r="AD737"/>
      <c r="AE737"/>
    </row>
    <row r="738" spans="2:31" x14ac:dyDescent="0.35">
      <c r="B738" s="16"/>
      <c r="C738" s="16"/>
      <c r="D738" s="21"/>
      <c r="E738" s="21"/>
      <c r="F738" s="19"/>
      <c r="G738" s="17"/>
      <c r="H738" s="16"/>
      <c r="I738" s="25" t="str">
        <f t="shared" si="11"/>
        <v xml:space="preserve"> </v>
      </c>
      <c r="J738" s="16"/>
      <c r="K738" s="20"/>
      <c r="L738" s="20"/>
      <c r="M738" s="20"/>
      <c r="N738" s="20"/>
      <c r="O738" s="19"/>
      <c r="P738" s="21"/>
      <c r="S738" s="1"/>
      <c r="AB738"/>
      <c r="AC738"/>
      <c r="AD738"/>
      <c r="AE738"/>
    </row>
    <row r="739" spans="2:31" x14ac:dyDescent="0.35">
      <c r="B739" s="16"/>
      <c r="C739" s="16"/>
      <c r="D739" s="21"/>
      <c r="E739" s="21"/>
      <c r="F739" s="19"/>
      <c r="G739" s="17"/>
      <c r="H739" s="16"/>
      <c r="I739" s="25" t="str">
        <f t="shared" si="11"/>
        <v xml:space="preserve"> </v>
      </c>
      <c r="J739" s="16"/>
      <c r="K739" s="20"/>
      <c r="L739" s="20"/>
      <c r="M739" s="20"/>
      <c r="N739" s="20"/>
      <c r="O739" s="19"/>
      <c r="P739" s="21"/>
      <c r="S739" s="1"/>
      <c r="AB739"/>
      <c r="AC739"/>
      <c r="AD739"/>
      <c r="AE739"/>
    </row>
    <row r="740" spans="2:31" x14ac:dyDescent="0.35">
      <c r="B740" s="16"/>
      <c r="C740" s="16"/>
      <c r="D740" s="21"/>
      <c r="E740" s="21"/>
      <c r="F740" s="19"/>
      <c r="G740" s="17"/>
      <c r="H740" s="16"/>
      <c r="I740" s="25" t="str">
        <f t="shared" si="11"/>
        <v xml:space="preserve"> </v>
      </c>
      <c r="J740" s="16"/>
      <c r="K740" s="20"/>
      <c r="L740" s="20"/>
      <c r="M740" s="20"/>
      <c r="N740" s="20"/>
      <c r="O740" s="19"/>
      <c r="P740" s="21"/>
      <c r="S740" s="1"/>
      <c r="AB740"/>
      <c r="AC740"/>
      <c r="AD740"/>
      <c r="AE740"/>
    </row>
    <row r="741" spans="2:31" x14ac:dyDescent="0.35">
      <c r="B741" s="16"/>
      <c r="C741" s="16"/>
      <c r="D741" s="21"/>
      <c r="E741" s="21"/>
      <c r="F741" s="19"/>
      <c r="G741" s="17"/>
      <c r="H741" s="16"/>
      <c r="I741" s="25" t="str">
        <f t="shared" si="11"/>
        <v xml:space="preserve"> </v>
      </c>
      <c r="J741" s="16"/>
      <c r="K741" s="20"/>
      <c r="L741" s="20"/>
      <c r="M741" s="20"/>
      <c r="N741" s="20"/>
      <c r="O741" s="19"/>
      <c r="P741" s="21"/>
      <c r="S741" s="1"/>
      <c r="AB741"/>
      <c r="AC741"/>
      <c r="AD741"/>
      <c r="AE741"/>
    </row>
    <row r="742" spans="2:31" x14ac:dyDescent="0.35">
      <c r="B742" s="16"/>
      <c r="C742" s="16"/>
      <c r="D742" s="21"/>
      <c r="E742" s="21"/>
      <c r="F742" s="19"/>
      <c r="G742" s="17"/>
      <c r="H742" s="16"/>
      <c r="I742" s="25" t="str">
        <f t="shared" si="11"/>
        <v xml:space="preserve"> </v>
      </c>
      <c r="J742" s="16"/>
      <c r="K742" s="20"/>
      <c r="L742" s="20"/>
      <c r="M742" s="20"/>
      <c r="N742" s="20"/>
      <c r="O742" s="19"/>
      <c r="P742" s="21"/>
      <c r="S742" s="1"/>
      <c r="AB742"/>
      <c r="AC742"/>
      <c r="AD742"/>
      <c r="AE742"/>
    </row>
    <row r="743" spans="2:31" x14ac:dyDescent="0.35">
      <c r="B743" s="16"/>
      <c r="C743" s="16"/>
      <c r="D743" s="21"/>
      <c r="E743" s="21"/>
      <c r="F743" s="19"/>
      <c r="G743" s="17"/>
      <c r="H743" s="16"/>
      <c r="I743" s="25" t="str">
        <f t="shared" si="11"/>
        <v xml:space="preserve"> </v>
      </c>
      <c r="J743" s="16"/>
      <c r="K743" s="20"/>
      <c r="L743" s="20"/>
      <c r="M743" s="20"/>
      <c r="N743" s="20"/>
      <c r="O743" s="19"/>
      <c r="P743" s="21"/>
      <c r="S743" s="1"/>
      <c r="AB743"/>
      <c r="AC743"/>
      <c r="AD743"/>
      <c r="AE743"/>
    </row>
    <row r="744" spans="2:31" x14ac:dyDescent="0.35">
      <c r="B744" s="16"/>
      <c r="C744" s="16"/>
      <c r="D744" s="21"/>
      <c r="E744" s="21"/>
      <c r="F744" s="19"/>
      <c r="G744" s="17"/>
      <c r="H744" s="16"/>
      <c r="I744" s="25" t="str">
        <f t="shared" si="11"/>
        <v xml:space="preserve"> </v>
      </c>
      <c r="J744" s="16"/>
      <c r="K744" s="20"/>
      <c r="L744" s="20"/>
      <c r="M744" s="20"/>
      <c r="N744" s="20"/>
      <c r="O744" s="19"/>
      <c r="P744" s="21"/>
      <c r="S744" s="1"/>
      <c r="AB744"/>
      <c r="AC744"/>
      <c r="AD744"/>
      <c r="AE744"/>
    </row>
    <row r="745" spans="2:31" x14ac:dyDescent="0.35">
      <c r="B745" s="16"/>
      <c r="C745" s="16"/>
      <c r="D745" s="21"/>
      <c r="E745" s="21"/>
      <c r="F745" s="19"/>
      <c r="G745" s="17"/>
      <c r="H745" s="16"/>
      <c r="I745" s="25" t="str">
        <f t="shared" si="11"/>
        <v xml:space="preserve"> </v>
      </c>
      <c r="J745" s="16"/>
      <c r="K745" s="20"/>
      <c r="L745" s="20"/>
      <c r="M745" s="20"/>
      <c r="N745" s="20"/>
      <c r="O745" s="19"/>
      <c r="P745" s="21"/>
      <c r="S745" s="1"/>
      <c r="AB745"/>
      <c r="AC745"/>
      <c r="AD745"/>
      <c r="AE745"/>
    </row>
    <row r="746" spans="2:31" x14ac:dyDescent="0.35">
      <c r="B746" s="16"/>
      <c r="C746" s="16"/>
      <c r="D746" s="21"/>
      <c r="E746" s="21"/>
      <c r="F746" s="19"/>
      <c r="G746" s="17"/>
      <c r="H746" s="16"/>
      <c r="I746" s="25" t="str">
        <f t="shared" si="11"/>
        <v xml:space="preserve"> </v>
      </c>
      <c r="J746" s="16"/>
      <c r="K746" s="20"/>
      <c r="L746" s="20"/>
      <c r="M746" s="20"/>
      <c r="N746" s="20"/>
      <c r="O746" s="19"/>
      <c r="P746" s="21"/>
      <c r="S746" s="1"/>
      <c r="AB746"/>
      <c r="AC746"/>
      <c r="AD746"/>
      <c r="AE746"/>
    </row>
    <row r="747" spans="2:31" x14ac:dyDescent="0.35">
      <c r="B747" s="16"/>
      <c r="C747" s="16"/>
      <c r="D747" s="21"/>
      <c r="E747" s="21"/>
      <c r="F747" s="19"/>
      <c r="G747" s="17"/>
      <c r="H747" s="16"/>
      <c r="I747" s="25" t="str">
        <f t="shared" si="11"/>
        <v xml:space="preserve"> </v>
      </c>
      <c r="J747" s="16"/>
      <c r="K747" s="20"/>
      <c r="L747" s="20"/>
      <c r="M747" s="20"/>
      <c r="N747" s="20"/>
      <c r="O747" s="19"/>
      <c r="P747" s="21"/>
      <c r="S747" s="1"/>
      <c r="AB747"/>
      <c r="AC747"/>
      <c r="AD747"/>
      <c r="AE747"/>
    </row>
    <row r="748" spans="2:31" x14ac:dyDescent="0.35">
      <c r="B748" s="16"/>
      <c r="C748" s="16"/>
      <c r="D748" s="21"/>
      <c r="E748" s="21"/>
      <c r="F748" s="19"/>
      <c r="G748" s="17"/>
      <c r="H748" s="16"/>
      <c r="I748" s="25" t="str">
        <f t="shared" si="11"/>
        <v xml:space="preserve"> </v>
      </c>
      <c r="J748" s="16"/>
      <c r="K748" s="20"/>
      <c r="L748" s="20"/>
      <c r="M748" s="20"/>
      <c r="N748" s="20"/>
      <c r="O748" s="19"/>
      <c r="P748" s="21"/>
      <c r="S748" s="1"/>
      <c r="AB748"/>
      <c r="AC748"/>
      <c r="AD748"/>
      <c r="AE748"/>
    </row>
    <row r="749" spans="2:31" x14ac:dyDescent="0.35">
      <c r="B749" s="16"/>
      <c r="C749" s="16"/>
      <c r="D749" s="21"/>
      <c r="E749" s="21"/>
      <c r="F749" s="19"/>
      <c r="G749" s="17"/>
      <c r="H749" s="16"/>
      <c r="I749" s="25" t="str">
        <f t="shared" si="11"/>
        <v xml:space="preserve"> </v>
      </c>
      <c r="J749" s="16"/>
      <c r="K749" s="20"/>
      <c r="L749" s="20"/>
      <c r="M749" s="20"/>
      <c r="N749" s="20"/>
      <c r="O749" s="19"/>
      <c r="P749" s="21"/>
      <c r="S749" s="1"/>
      <c r="AB749"/>
      <c r="AC749"/>
      <c r="AD749"/>
      <c r="AE749"/>
    </row>
    <row r="750" spans="2:31" x14ac:dyDescent="0.35">
      <c r="B750" s="16"/>
      <c r="C750" s="16"/>
      <c r="D750" s="21"/>
      <c r="E750" s="21"/>
      <c r="F750" s="19"/>
      <c r="G750" s="17"/>
      <c r="H750" s="16"/>
      <c r="I750" s="25" t="str">
        <f t="shared" si="11"/>
        <v xml:space="preserve"> </v>
      </c>
      <c r="J750" s="16"/>
      <c r="K750" s="20"/>
      <c r="L750" s="20"/>
      <c r="M750" s="20"/>
      <c r="N750" s="20"/>
      <c r="O750" s="19"/>
      <c r="P750" s="21"/>
      <c r="S750" s="1"/>
      <c r="AB750"/>
      <c r="AC750"/>
      <c r="AD750"/>
      <c r="AE750"/>
    </row>
    <row r="751" spans="2:31" x14ac:dyDescent="0.35">
      <c r="B751" s="16"/>
      <c r="C751" s="16"/>
      <c r="D751" s="21"/>
      <c r="E751" s="21"/>
      <c r="F751" s="19"/>
      <c r="G751" s="17"/>
      <c r="H751" s="16"/>
      <c r="I751" s="25" t="str">
        <f t="shared" si="11"/>
        <v xml:space="preserve"> </v>
      </c>
      <c r="J751" s="16"/>
      <c r="K751" s="20"/>
      <c r="L751" s="20"/>
      <c r="M751" s="20"/>
      <c r="N751" s="20"/>
      <c r="O751" s="19"/>
      <c r="P751" s="21"/>
      <c r="S751" s="1"/>
      <c r="AB751"/>
      <c r="AC751"/>
      <c r="AD751"/>
      <c r="AE751"/>
    </row>
    <row r="752" spans="2:31" x14ac:dyDescent="0.35">
      <c r="B752" s="16"/>
      <c r="C752" s="16"/>
      <c r="D752" s="21"/>
      <c r="E752" s="21"/>
      <c r="F752" s="19"/>
      <c r="G752" s="17"/>
      <c r="H752" s="16"/>
      <c r="I752" s="25" t="str">
        <f t="shared" si="11"/>
        <v xml:space="preserve"> </v>
      </c>
      <c r="J752" s="16"/>
      <c r="K752" s="20"/>
      <c r="L752" s="20"/>
      <c r="M752" s="20"/>
      <c r="N752" s="20"/>
      <c r="O752" s="19"/>
      <c r="P752" s="21"/>
      <c r="S752" s="1"/>
      <c r="AB752"/>
      <c r="AC752"/>
      <c r="AD752"/>
      <c r="AE752"/>
    </row>
    <row r="753" spans="2:31" x14ac:dyDescent="0.35">
      <c r="B753" s="16"/>
      <c r="C753" s="16"/>
      <c r="D753" s="21"/>
      <c r="E753" s="21"/>
      <c r="F753" s="19"/>
      <c r="G753" s="17"/>
      <c r="H753" s="16"/>
      <c r="I753" s="25" t="str">
        <f t="shared" si="11"/>
        <v xml:space="preserve"> </v>
      </c>
      <c r="J753" s="16"/>
      <c r="K753" s="20"/>
      <c r="L753" s="20"/>
      <c r="M753" s="20"/>
      <c r="N753" s="20"/>
      <c r="O753" s="19"/>
      <c r="P753" s="21"/>
      <c r="S753" s="1"/>
      <c r="AB753"/>
      <c r="AC753"/>
      <c r="AD753"/>
      <c r="AE753"/>
    </row>
    <row r="754" spans="2:31" x14ac:dyDescent="0.35">
      <c r="B754" s="16"/>
      <c r="C754" s="16"/>
      <c r="D754" s="21"/>
      <c r="E754" s="21"/>
      <c r="F754" s="19"/>
      <c r="G754" s="17"/>
      <c r="H754" s="16"/>
      <c r="I754" s="25" t="str">
        <f t="shared" si="11"/>
        <v xml:space="preserve"> </v>
      </c>
      <c r="J754" s="16"/>
      <c r="K754" s="20"/>
      <c r="L754" s="20"/>
      <c r="M754" s="20"/>
      <c r="N754" s="20"/>
      <c r="O754" s="19"/>
      <c r="P754" s="21"/>
      <c r="S754" s="1"/>
      <c r="AB754"/>
      <c r="AC754"/>
      <c r="AD754"/>
      <c r="AE754"/>
    </row>
    <row r="755" spans="2:31" x14ac:dyDescent="0.35">
      <c r="B755" s="16"/>
      <c r="C755" s="16"/>
      <c r="D755" s="21"/>
      <c r="E755" s="21"/>
      <c r="F755" s="19"/>
      <c r="G755" s="17"/>
      <c r="H755" s="16"/>
      <c r="I755" s="25" t="str">
        <f t="shared" si="11"/>
        <v xml:space="preserve"> </v>
      </c>
      <c r="J755" s="16"/>
      <c r="K755" s="20"/>
      <c r="L755" s="20"/>
      <c r="M755" s="20"/>
      <c r="N755" s="20"/>
      <c r="O755" s="19"/>
      <c r="P755" s="21"/>
      <c r="S755" s="1"/>
      <c r="AB755"/>
      <c r="AC755"/>
      <c r="AD755"/>
      <c r="AE755"/>
    </row>
    <row r="756" spans="2:31" x14ac:dyDescent="0.35">
      <c r="B756" s="16"/>
      <c r="C756" s="16"/>
      <c r="D756" s="21"/>
      <c r="E756" s="21"/>
      <c r="F756" s="19"/>
      <c r="G756" s="17"/>
      <c r="H756" s="16"/>
      <c r="I756" s="25" t="str">
        <f t="shared" si="11"/>
        <v xml:space="preserve"> </v>
      </c>
      <c r="J756" s="16"/>
      <c r="K756" s="20"/>
      <c r="L756" s="20"/>
      <c r="M756" s="20"/>
      <c r="N756" s="20"/>
      <c r="O756" s="19"/>
      <c r="P756" s="21"/>
      <c r="S756" s="1"/>
      <c r="AB756"/>
      <c r="AC756"/>
      <c r="AD756"/>
      <c r="AE756"/>
    </row>
    <row r="757" spans="2:31" x14ac:dyDescent="0.35">
      <c r="B757" s="16"/>
      <c r="C757" s="16"/>
      <c r="D757" s="21"/>
      <c r="E757" s="21"/>
      <c r="F757" s="19"/>
      <c r="G757" s="17"/>
      <c r="H757" s="16"/>
      <c r="I757" s="25" t="str">
        <f t="shared" si="11"/>
        <v xml:space="preserve"> </v>
      </c>
      <c r="J757" s="16"/>
      <c r="K757" s="20"/>
      <c r="L757" s="20"/>
      <c r="M757" s="20"/>
      <c r="N757" s="20"/>
      <c r="O757" s="19"/>
      <c r="P757" s="21"/>
      <c r="S757" s="1"/>
      <c r="AB757"/>
      <c r="AC757"/>
      <c r="AD757"/>
      <c r="AE757"/>
    </row>
    <row r="758" spans="2:31" x14ac:dyDescent="0.35">
      <c r="B758" s="16"/>
      <c r="C758" s="16"/>
      <c r="D758" s="21"/>
      <c r="E758" s="21"/>
      <c r="F758" s="19"/>
      <c r="G758" s="17"/>
      <c r="H758" s="16"/>
      <c r="I758" s="25" t="str">
        <f t="shared" si="11"/>
        <v xml:space="preserve"> </v>
      </c>
      <c r="J758" s="16"/>
      <c r="K758" s="20"/>
      <c r="L758" s="20"/>
      <c r="M758" s="20"/>
      <c r="N758" s="20"/>
      <c r="O758" s="19"/>
      <c r="P758" s="21"/>
      <c r="S758" s="1"/>
      <c r="AB758"/>
      <c r="AC758"/>
      <c r="AD758"/>
      <c r="AE758"/>
    </row>
    <row r="759" spans="2:31" x14ac:dyDescent="0.35">
      <c r="B759" s="16"/>
      <c r="C759" s="16"/>
      <c r="D759" s="21"/>
      <c r="E759" s="21"/>
      <c r="F759" s="19"/>
      <c r="G759" s="17"/>
      <c r="H759" s="16"/>
      <c r="I759" s="25" t="str">
        <f t="shared" si="11"/>
        <v xml:space="preserve"> </v>
      </c>
      <c r="J759" s="16"/>
      <c r="K759" s="20"/>
      <c r="L759" s="20"/>
      <c r="M759" s="20"/>
      <c r="N759" s="20"/>
      <c r="O759" s="19"/>
      <c r="P759" s="21"/>
      <c r="S759" s="1"/>
      <c r="AB759"/>
      <c r="AC759"/>
      <c r="AD759"/>
      <c r="AE759"/>
    </row>
    <row r="760" spans="2:31" x14ac:dyDescent="0.35">
      <c r="B760" s="16"/>
      <c r="C760" s="16"/>
      <c r="D760" s="21"/>
      <c r="E760" s="21"/>
      <c r="F760" s="19"/>
      <c r="G760" s="17"/>
      <c r="H760" s="16"/>
      <c r="I760" s="25" t="str">
        <f t="shared" si="11"/>
        <v xml:space="preserve"> </v>
      </c>
      <c r="J760" s="16"/>
      <c r="K760" s="20"/>
      <c r="L760" s="20"/>
      <c r="M760" s="20"/>
      <c r="N760" s="20"/>
      <c r="O760" s="19"/>
      <c r="P760" s="21"/>
      <c r="S760" s="1"/>
      <c r="AB760"/>
      <c r="AC760"/>
      <c r="AD760"/>
      <c r="AE760"/>
    </row>
    <row r="761" spans="2:31" x14ac:dyDescent="0.35">
      <c r="B761" s="16"/>
      <c r="C761" s="16"/>
      <c r="D761" s="21"/>
      <c r="E761" s="21"/>
      <c r="F761" s="19"/>
      <c r="G761" s="17"/>
      <c r="H761" s="16"/>
      <c r="I761" s="25" t="str">
        <f t="shared" si="11"/>
        <v xml:space="preserve"> </v>
      </c>
      <c r="J761" s="16"/>
      <c r="K761" s="20"/>
      <c r="L761" s="20"/>
      <c r="M761" s="20"/>
      <c r="N761" s="20"/>
      <c r="O761" s="19"/>
      <c r="P761" s="21"/>
      <c r="S761" s="1"/>
      <c r="AB761"/>
      <c r="AC761"/>
      <c r="AD761"/>
      <c r="AE761"/>
    </row>
    <row r="762" spans="2:31" x14ac:dyDescent="0.35">
      <c r="B762" s="16"/>
      <c r="C762" s="16"/>
      <c r="D762" s="21"/>
      <c r="E762" s="21"/>
      <c r="F762" s="19"/>
      <c r="G762" s="17"/>
      <c r="H762" s="16"/>
      <c r="I762" s="25" t="str">
        <f t="shared" si="11"/>
        <v xml:space="preserve"> </v>
      </c>
      <c r="J762" s="16"/>
      <c r="K762" s="20"/>
      <c r="L762" s="20"/>
      <c r="M762" s="20"/>
      <c r="N762" s="20"/>
      <c r="O762" s="19"/>
      <c r="P762" s="21"/>
      <c r="S762" s="1"/>
      <c r="AB762"/>
      <c r="AC762"/>
      <c r="AD762"/>
      <c r="AE762"/>
    </row>
    <row r="763" spans="2:31" x14ac:dyDescent="0.35">
      <c r="B763" s="16"/>
      <c r="C763" s="16"/>
      <c r="D763" s="21"/>
      <c r="E763" s="21"/>
      <c r="F763" s="19"/>
      <c r="G763" s="17"/>
      <c r="H763" s="16"/>
      <c r="I763" s="25" t="str">
        <f t="shared" si="11"/>
        <v xml:space="preserve"> </v>
      </c>
      <c r="J763" s="16"/>
      <c r="K763" s="20"/>
      <c r="L763" s="20"/>
      <c r="M763" s="20"/>
      <c r="N763" s="20"/>
      <c r="O763" s="19"/>
      <c r="P763" s="21"/>
      <c r="S763" s="1"/>
      <c r="AB763"/>
      <c r="AC763"/>
      <c r="AD763"/>
      <c r="AE763"/>
    </row>
    <row r="764" spans="2:31" x14ac:dyDescent="0.35">
      <c r="B764" s="16"/>
      <c r="C764" s="16"/>
      <c r="D764" s="21"/>
      <c r="E764" s="21"/>
      <c r="F764" s="19"/>
      <c r="G764" s="17"/>
      <c r="H764" s="16"/>
      <c r="I764" s="25" t="str">
        <f t="shared" si="11"/>
        <v xml:space="preserve"> </v>
      </c>
      <c r="J764" s="16"/>
      <c r="K764" s="20"/>
      <c r="L764" s="20"/>
      <c r="M764" s="20"/>
      <c r="N764" s="20"/>
      <c r="O764" s="19"/>
      <c r="P764" s="21"/>
      <c r="S764" s="1"/>
      <c r="AB764"/>
      <c r="AC764"/>
      <c r="AD764"/>
      <c r="AE764"/>
    </row>
    <row r="765" spans="2:31" x14ac:dyDescent="0.35">
      <c r="B765" s="16"/>
      <c r="C765" s="16"/>
      <c r="D765" s="21"/>
      <c r="E765" s="21"/>
      <c r="F765" s="19"/>
      <c r="G765" s="17"/>
      <c r="H765" s="16"/>
      <c r="I765" s="25" t="str">
        <f t="shared" si="11"/>
        <v xml:space="preserve"> </v>
      </c>
      <c r="J765" s="16"/>
      <c r="K765" s="20"/>
      <c r="L765" s="20"/>
      <c r="M765" s="20"/>
      <c r="N765" s="20"/>
      <c r="O765" s="19"/>
      <c r="P765" s="21"/>
      <c r="S765" s="1"/>
      <c r="AB765"/>
      <c r="AC765"/>
      <c r="AD765"/>
      <c r="AE765"/>
    </row>
    <row r="766" spans="2:31" x14ac:dyDescent="0.35">
      <c r="B766" s="16"/>
      <c r="C766" s="16"/>
      <c r="D766" s="21"/>
      <c r="E766" s="21"/>
      <c r="F766" s="19"/>
      <c r="G766" s="17"/>
      <c r="H766" s="16"/>
      <c r="I766" s="25" t="str">
        <f t="shared" si="11"/>
        <v xml:space="preserve"> </v>
      </c>
      <c r="J766" s="16"/>
      <c r="K766" s="20"/>
      <c r="L766" s="20"/>
      <c r="M766" s="20"/>
      <c r="N766" s="20"/>
      <c r="O766" s="19"/>
      <c r="P766" s="21"/>
      <c r="S766" s="1"/>
      <c r="AB766"/>
      <c r="AC766"/>
      <c r="AD766"/>
      <c r="AE766"/>
    </row>
    <row r="767" spans="2:31" x14ac:dyDescent="0.35">
      <c r="B767" s="16"/>
      <c r="C767" s="16"/>
      <c r="D767" s="21"/>
      <c r="E767" s="21"/>
      <c r="F767" s="19"/>
      <c r="G767" s="17"/>
      <c r="H767" s="16"/>
      <c r="I767" s="25" t="str">
        <f t="shared" si="11"/>
        <v xml:space="preserve"> </v>
      </c>
      <c r="J767" s="16"/>
      <c r="K767" s="20"/>
      <c r="L767" s="20"/>
      <c r="M767" s="20"/>
      <c r="N767" s="20"/>
      <c r="O767" s="19"/>
      <c r="P767" s="21"/>
      <c r="S767" s="1"/>
      <c r="AB767"/>
      <c r="AC767"/>
      <c r="AD767"/>
      <c r="AE767"/>
    </row>
    <row r="768" spans="2:31" x14ac:dyDescent="0.35">
      <c r="B768" s="16"/>
      <c r="C768" s="16"/>
      <c r="D768" s="21"/>
      <c r="E768" s="21"/>
      <c r="F768" s="19"/>
      <c r="G768" s="17"/>
      <c r="H768" s="16"/>
      <c r="I768" s="25" t="str">
        <f t="shared" si="11"/>
        <v xml:space="preserve"> </v>
      </c>
      <c r="J768" s="16"/>
      <c r="K768" s="20"/>
      <c r="L768" s="20"/>
      <c r="M768" s="20"/>
      <c r="N768" s="20"/>
      <c r="O768" s="19"/>
      <c r="P768" s="21"/>
      <c r="S768" s="1"/>
      <c r="AB768"/>
      <c r="AC768"/>
      <c r="AD768"/>
      <c r="AE768"/>
    </row>
    <row r="769" spans="2:31" x14ac:dyDescent="0.35">
      <c r="B769" s="16"/>
      <c r="C769" s="16"/>
      <c r="D769" s="21"/>
      <c r="E769" s="21"/>
      <c r="F769" s="19"/>
      <c r="G769" s="17"/>
      <c r="H769" s="16"/>
      <c r="I769" s="25" t="str">
        <f t="shared" si="11"/>
        <v xml:space="preserve"> </v>
      </c>
      <c r="J769" s="16"/>
      <c r="K769" s="20"/>
      <c r="L769" s="20"/>
      <c r="M769" s="20"/>
      <c r="N769" s="20"/>
      <c r="O769" s="19"/>
      <c r="P769" s="21"/>
      <c r="S769" s="1"/>
      <c r="AB769"/>
      <c r="AC769"/>
      <c r="AD769"/>
      <c r="AE769"/>
    </row>
    <row r="770" spans="2:31" x14ac:dyDescent="0.35">
      <c r="B770" s="16"/>
      <c r="C770" s="16"/>
      <c r="D770" s="21"/>
      <c r="E770" s="21"/>
      <c r="F770" s="19"/>
      <c r="G770" s="17"/>
      <c r="H770" s="16"/>
      <c r="I770" s="25" t="str">
        <f t="shared" si="11"/>
        <v xml:space="preserve"> </v>
      </c>
      <c r="J770" s="16"/>
      <c r="K770" s="20"/>
      <c r="L770" s="20"/>
      <c r="M770" s="20"/>
      <c r="N770" s="20"/>
      <c r="O770" s="19"/>
      <c r="P770" s="21"/>
      <c r="S770" s="1"/>
      <c r="AB770"/>
      <c r="AC770"/>
      <c r="AD770"/>
      <c r="AE770"/>
    </row>
    <row r="771" spans="2:31" x14ac:dyDescent="0.35">
      <c r="B771" s="16"/>
      <c r="C771" s="16"/>
      <c r="D771" s="21"/>
      <c r="E771" s="21"/>
      <c r="F771" s="19"/>
      <c r="G771" s="17"/>
      <c r="H771" s="16"/>
      <c r="I771" s="25" t="str">
        <f t="shared" si="11"/>
        <v xml:space="preserve"> </v>
      </c>
      <c r="J771" s="16"/>
      <c r="K771" s="20"/>
      <c r="L771" s="20"/>
      <c r="M771" s="20"/>
      <c r="N771" s="20"/>
      <c r="O771" s="19"/>
      <c r="P771" s="21"/>
      <c r="S771" s="1"/>
      <c r="AB771"/>
      <c r="AC771"/>
      <c r="AD771"/>
      <c r="AE771"/>
    </row>
    <row r="772" spans="2:31" x14ac:dyDescent="0.35">
      <c r="B772" s="16"/>
      <c r="C772" s="16"/>
      <c r="D772" s="21"/>
      <c r="E772" s="21"/>
      <c r="F772" s="19"/>
      <c r="G772" s="17"/>
      <c r="H772" s="16"/>
      <c r="I772" s="25" t="str">
        <f t="shared" si="11"/>
        <v xml:space="preserve"> </v>
      </c>
      <c r="J772" s="16"/>
      <c r="K772" s="20"/>
      <c r="L772" s="20"/>
      <c r="M772" s="20"/>
      <c r="N772" s="20"/>
      <c r="O772" s="19"/>
      <c r="P772" s="21"/>
      <c r="S772" s="1"/>
      <c r="AB772"/>
      <c r="AC772"/>
      <c r="AD772"/>
      <c r="AE772"/>
    </row>
    <row r="773" spans="2:31" x14ac:dyDescent="0.35">
      <c r="B773" s="16"/>
      <c r="C773" s="16"/>
      <c r="D773" s="21"/>
      <c r="E773" s="21"/>
      <c r="F773" s="19"/>
      <c r="G773" s="17"/>
      <c r="H773" s="16"/>
      <c r="I773" s="25" t="str">
        <f t="shared" si="11"/>
        <v xml:space="preserve"> </v>
      </c>
      <c r="J773" s="16"/>
      <c r="K773" s="20"/>
      <c r="L773" s="20"/>
      <c r="M773" s="20"/>
      <c r="N773" s="20"/>
      <c r="O773" s="19"/>
      <c r="P773" s="21"/>
      <c r="S773" s="1"/>
      <c r="AB773"/>
      <c r="AC773"/>
      <c r="AD773"/>
      <c r="AE773"/>
    </row>
    <row r="774" spans="2:31" x14ac:dyDescent="0.35">
      <c r="B774" s="16"/>
      <c r="C774" s="16"/>
      <c r="D774" s="21"/>
      <c r="E774" s="21"/>
      <c r="F774" s="19"/>
      <c r="G774" s="17"/>
      <c r="H774" s="16"/>
      <c r="I774" s="25" t="str">
        <f t="shared" si="11"/>
        <v xml:space="preserve"> </v>
      </c>
      <c r="J774" s="16"/>
      <c r="K774" s="20"/>
      <c r="L774" s="20"/>
      <c r="M774" s="20"/>
      <c r="N774" s="20"/>
      <c r="O774" s="19"/>
      <c r="P774" s="21"/>
      <c r="S774" s="1"/>
      <c r="AB774"/>
      <c r="AC774"/>
      <c r="AD774"/>
      <c r="AE774"/>
    </row>
    <row r="775" spans="2:31" x14ac:dyDescent="0.35">
      <c r="B775" s="16"/>
      <c r="C775" s="16"/>
      <c r="D775" s="21"/>
      <c r="E775" s="21"/>
      <c r="F775" s="19"/>
      <c r="G775" s="17"/>
      <c r="H775" s="16"/>
      <c r="I775" s="25" t="str">
        <f t="shared" si="11"/>
        <v xml:space="preserve"> </v>
      </c>
      <c r="J775" s="16"/>
      <c r="K775" s="20"/>
      <c r="L775" s="20"/>
      <c r="M775" s="20"/>
      <c r="N775" s="20"/>
      <c r="O775" s="19"/>
      <c r="P775" s="21"/>
      <c r="S775" s="1"/>
      <c r="AB775"/>
      <c r="AC775"/>
      <c r="AD775"/>
      <c r="AE775"/>
    </row>
    <row r="776" spans="2:31" x14ac:dyDescent="0.35">
      <c r="B776" s="16"/>
      <c r="C776" s="16"/>
      <c r="D776" s="21"/>
      <c r="E776" s="21"/>
      <c r="F776" s="19"/>
      <c r="G776" s="17"/>
      <c r="H776" s="16"/>
      <c r="I776" s="25" t="str">
        <f t="shared" si="11"/>
        <v xml:space="preserve"> </v>
      </c>
      <c r="J776" s="16"/>
      <c r="K776" s="20"/>
      <c r="L776" s="20"/>
      <c r="M776" s="20"/>
      <c r="N776" s="20"/>
      <c r="O776" s="19"/>
      <c r="P776" s="21"/>
      <c r="S776" s="1"/>
      <c r="AB776"/>
      <c r="AC776"/>
      <c r="AD776"/>
      <c r="AE776"/>
    </row>
    <row r="777" spans="2:31" x14ac:dyDescent="0.35">
      <c r="B777" s="16"/>
      <c r="C777" s="16"/>
      <c r="D777" s="21"/>
      <c r="E777" s="21"/>
      <c r="F777" s="19"/>
      <c r="G777" s="17"/>
      <c r="H777" s="16"/>
      <c r="I777" s="25" t="str">
        <f t="shared" si="11"/>
        <v xml:space="preserve"> </v>
      </c>
      <c r="J777" s="16"/>
      <c r="K777" s="20"/>
      <c r="L777" s="20"/>
      <c r="M777" s="20"/>
      <c r="N777" s="20"/>
      <c r="O777" s="19"/>
      <c r="P777" s="21"/>
      <c r="S777" s="1"/>
      <c r="AB777"/>
      <c r="AC777"/>
      <c r="AD777"/>
      <c r="AE777"/>
    </row>
    <row r="778" spans="2:31" x14ac:dyDescent="0.35">
      <c r="B778" s="16"/>
      <c r="C778" s="16"/>
      <c r="D778" s="21"/>
      <c r="E778" s="21"/>
      <c r="F778" s="19"/>
      <c r="G778" s="17"/>
      <c r="H778" s="16"/>
      <c r="I778" s="25" t="str">
        <f t="shared" ref="I778:I841" si="12">IF(G778="Pfizer-BioNTech","Pfizer-BioNTech",IF(G778="Moderna","Moderna", IF(G778="Janssen",""," ")))</f>
        <v xml:space="preserve"> </v>
      </c>
      <c r="J778" s="16"/>
      <c r="K778" s="20"/>
      <c r="L778" s="20"/>
      <c r="M778" s="20"/>
      <c r="N778" s="20"/>
      <c r="O778" s="19"/>
      <c r="P778" s="21"/>
      <c r="S778" s="1"/>
      <c r="AB778"/>
      <c r="AC778"/>
      <c r="AD778"/>
      <c r="AE778"/>
    </row>
    <row r="779" spans="2:31" x14ac:dyDescent="0.35">
      <c r="B779" s="16"/>
      <c r="C779" s="16"/>
      <c r="D779" s="21"/>
      <c r="E779" s="21"/>
      <c r="F779" s="19"/>
      <c r="G779" s="17"/>
      <c r="H779" s="16"/>
      <c r="I779" s="25" t="str">
        <f t="shared" si="12"/>
        <v xml:space="preserve"> </v>
      </c>
      <c r="J779" s="16"/>
      <c r="K779" s="20"/>
      <c r="L779" s="20"/>
      <c r="M779" s="20"/>
      <c r="N779" s="20"/>
      <c r="O779" s="19"/>
      <c r="P779" s="21"/>
      <c r="S779" s="1"/>
      <c r="AB779"/>
      <c r="AC779"/>
      <c r="AD779"/>
      <c r="AE779"/>
    </row>
    <row r="780" spans="2:31" x14ac:dyDescent="0.35">
      <c r="B780" s="16"/>
      <c r="C780" s="16"/>
      <c r="D780" s="21"/>
      <c r="E780" s="21"/>
      <c r="F780" s="19"/>
      <c r="G780" s="17"/>
      <c r="H780" s="16"/>
      <c r="I780" s="25" t="str">
        <f t="shared" si="12"/>
        <v xml:space="preserve"> </v>
      </c>
      <c r="J780" s="16"/>
      <c r="K780" s="20"/>
      <c r="L780" s="20"/>
      <c r="M780" s="20"/>
      <c r="N780" s="20"/>
      <c r="O780" s="19"/>
      <c r="P780" s="21"/>
      <c r="S780" s="1"/>
      <c r="AB780"/>
      <c r="AC780"/>
      <c r="AD780"/>
      <c r="AE780"/>
    </row>
    <row r="781" spans="2:31" x14ac:dyDescent="0.35">
      <c r="B781" s="16"/>
      <c r="C781" s="16"/>
      <c r="D781" s="21"/>
      <c r="E781" s="21"/>
      <c r="F781" s="19"/>
      <c r="G781" s="17"/>
      <c r="H781" s="16"/>
      <c r="I781" s="25" t="str">
        <f t="shared" si="12"/>
        <v xml:space="preserve"> </v>
      </c>
      <c r="J781" s="16"/>
      <c r="K781" s="20"/>
      <c r="L781" s="20"/>
      <c r="M781" s="20"/>
      <c r="N781" s="20"/>
      <c r="O781" s="19"/>
      <c r="P781" s="21"/>
      <c r="S781" s="1"/>
      <c r="AB781"/>
      <c r="AC781"/>
      <c r="AD781"/>
      <c r="AE781"/>
    </row>
    <row r="782" spans="2:31" x14ac:dyDescent="0.35">
      <c r="B782" s="16"/>
      <c r="C782" s="16"/>
      <c r="D782" s="21"/>
      <c r="E782" s="21"/>
      <c r="F782" s="19"/>
      <c r="G782" s="17"/>
      <c r="H782" s="16"/>
      <c r="I782" s="25" t="str">
        <f t="shared" si="12"/>
        <v xml:space="preserve"> </v>
      </c>
      <c r="J782" s="16"/>
      <c r="K782" s="20"/>
      <c r="L782" s="20"/>
      <c r="M782" s="20"/>
      <c r="N782" s="20"/>
      <c r="O782" s="19"/>
      <c r="P782" s="21"/>
      <c r="S782" s="1"/>
      <c r="AB782"/>
      <c r="AC782"/>
      <c r="AD782"/>
      <c r="AE782"/>
    </row>
    <row r="783" spans="2:31" x14ac:dyDescent="0.35">
      <c r="B783" s="16"/>
      <c r="C783" s="16"/>
      <c r="D783" s="21"/>
      <c r="E783" s="21"/>
      <c r="F783" s="19"/>
      <c r="G783" s="17"/>
      <c r="H783" s="16"/>
      <c r="I783" s="25" t="str">
        <f t="shared" si="12"/>
        <v xml:space="preserve"> </v>
      </c>
      <c r="J783" s="16"/>
      <c r="K783" s="20"/>
      <c r="L783" s="20"/>
      <c r="M783" s="20"/>
      <c r="N783" s="20"/>
      <c r="O783" s="19"/>
      <c r="P783" s="21"/>
      <c r="S783" s="1"/>
      <c r="AB783"/>
      <c r="AC783"/>
      <c r="AD783"/>
      <c r="AE783"/>
    </row>
    <row r="784" spans="2:31" x14ac:dyDescent="0.35">
      <c r="B784" s="16"/>
      <c r="C784" s="16"/>
      <c r="D784" s="21"/>
      <c r="E784" s="21"/>
      <c r="F784" s="19"/>
      <c r="G784" s="17"/>
      <c r="H784" s="16"/>
      <c r="I784" s="25" t="str">
        <f t="shared" si="12"/>
        <v xml:space="preserve"> </v>
      </c>
      <c r="J784" s="16"/>
      <c r="K784" s="20"/>
      <c r="L784" s="20"/>
      <c r="M784" s="20"/>
      <c r="N784" s="20"/>
      <c r="O784" s="19"/>
      <c r="P784" s="21"/>
      <c r="S784" s="1"/>
      <c r="AB784"/>
      <c r="AC784"/>
      <c r="AD784"/>
      <c r="AE784"/>
    </row>
    <row r="785" spans="2:31" x14ac:dyDescent="0.35">
      <c r="B785" s="16"/>
      <c r="C785" s="16"/>
      <c r="D785" s="21"/>
      <c r="E785" s="21"/>
      <c r="F785" s="19"/>
      <c r="G785" s="17"/>
      <c r="H785" s="16"/>
      <c r="I785" s="25" t="str">
        <f t="shared" si="12"/>
        <v xml:space="preserve"> </v>
      </c>
      <c r="J785" s="16"/>
      <c r="K785" s="20"/>
      <c r="L785" s="20"/>
      <c r="M785" s="20"/>
      <c r="N785" s="20"/>
      <c r="O785" s="19"/>
      <c r="P785" s="21"/>
      <c r="S785" s="1"/>
      <c r="AB785"/>
      <c r="AC785"/>
      <c r="AD785"/>
      <c r="AE785"/>
    </row>
    <row r="786" spans="2:31" x14ac:dyDescent="0.35">
      <c r="B786" s="16"/>
      <c r="C786" s="16"/>
      <c r="D786" s="21"/>
      <c r="E786" s="21"/>
      <c r="F786" s="19"/>
      <c r="G786" s="17"/>
      <c r="H786" s="16"/>
      <c r="I786" s="25" t="str">
        <f t="shared" si="12"/>
        <v xml:space="preserve"> </v>
      </c>
      <c r="J786" s="16"/>
      <c r="K786" s="20"/>
      <c r="L786" s="20"/>
      <c r="M786" s="20"/>
      <c r="N786" s="20"/>
      <c r="O786" s="19"/>
      <c r="P786" s="21"/>
      <c r="S786" s="1"/>
      <c r="AB786"/>
      <c r="AC786"/>
      <c r="AD786"/>
      <c r="AE786"/>
    </row>
    <row r="787" spans="2:31" x14ac:dyDescent="0.35">
      <c r="B787" s="16"/>
      <c r="C787" s="16"/>
      <c r="D787" s="21"/>
      <c r="E787" s="21"/>
      <c r="F787" s="19"/>
      <c r="G787" s="17"/>
      <c r="H787" s="16"/>
      <c r="I787" s="25" t="str">
        <f t="shared" si="12"/>
        <v xml:space="preserve"> </v>
      </c>
      <c r="J787" s="16"/>
      <c r="K787" s="20"/>
      <c r="L787" s="20"/>
      <c r="M787" s="20"/>
      <c r="N787" s="20"/>
      <c r="O787" s="19"/>
      <c r="P787" s="21"/>
      <c r="S787" s="1"/>
      <c r="AB787"/>
      <c r="AC787"/>
      <c r="AD787"/>
      <c r="AE787"/>
    </row>
    <row r="788" spans="2:31" x14ac:dyDescent="0.35">
      <c r="B788" s="16"/>
      <c r="C788" s="16"/>
      <c r="D788" s="21"/>
      <c r="E788" s="21"/>
      <c r="F788" s="19"/>
      <c r="G788" s="17"/>
      <c r="H788" s="16"/>
      <c r="I788" s="25" t="str">
        <f t="shared" si="12"/>
        <v xml:space="preserve"> </v>
      </c>
      <c r="J788" s="16"/>
      <c r="K788" s="20"/>
      <c r="L788" s="20"/>
      <c r="M788" s="20"/>
      <c r="N788" s="20"/>
      <c r="O788" s="19"/>
      <c r="P788" s="21"/>
      <c r="S788" s="1"/>
      <c r="AB788"/>
      <c r="AC788"/>
      <c r="AD788"/>
      <c r="AE788"/>
    </row>
    <row r="789" spans="2:31" x14ac:dyDescent="0.35">
      <c r="B789" s="16"/>
      <c r="C789" s="16"/>
      <c r="D789" s="21"/>
      <c r="E789" s="21"/>
      <c r="F789" s="19"/>
      <c r="G789" s="17"/>
      <c r="H789" s="16"/>
      <c r="I789" s="25" t="str">
        <f t="shared" si="12"/>
        <v xml:space="preserve"> </v>
      </c>
      <c r="J789" s="16"/>
      <c r="K789" s="20"/>
      <c r="L789" s="20"/>
      <c r="M789" s="20"/>
      <c r="N789" s="20"/>
      <c r="O789" s="19"/>
      <c r="P789" s="21"/>
      <c r="S789" s="1"/>
      <c r="AB789"/>
      <c r="AC789"/>
      <c r="AD789"/>
      <c r="AE789"/>
    </row>
    <row r="790" spans="2:31" x14ac:dyDescent="0.35">
      <c r="B790" s="16"/>
      <c r="C790" s="16"/>
      <c r="D790" s="21"/>
      <c r="E790" s="21"/>
      <c r="F790" s="19"/>
      <c r="G790" s="17"/>
      <c r="H790" s="16"/>
      <c r="I790" s="25" t="str">
        <f t="shared" si="12"/>
        <v xml:space="preserve"> </v>
      </c>
      <c r="J790" s="16"/>
      <c r="K790" s="20"/>
      <c r="L790" s="20"/>
      <c r="M790" s="20"/>
      <c r="N790" s="20"/>
      <c r="O790" s="19"/>
      <c r="P790" s="21"/>
      <c r="S790" s="1"/>
      <c r="AB790"/>
      <c r="AC790"/>
      <c r="AD790"/>
      <c r="AE790"/>
    </row>
    <row r="791" spans="2:31" x14ac:dyDescent="0.35">
      <c r="B791" s="16"/>
      <c r="C791" s="16"/>
      <c r="D791" s="21"/>
      <c r="E791" s="21"/>
      <c r="F791" s="19"/>
      <c r="G791" s="17"/>
      <c r="H791" s="16"/>
      <c r="I791" s="25" t="str">
        <f t="shared" si="12"/>
        <v xml:space="preserve"> </v>
      </c>
      <c r="J791" s="16"/>
      <c r="K791" s="20"/>
      <c r="L791" s="20"/>
      <c r="M791" s="20"/>
      <c r="N791" s="20"/>
      <c r="O791" s="19"/>
      <c r="P791" s="21"/>
      <c r="S791" s="1"/>
      <c r="AB791"/>
      <c r="AC791"/>
      <c r="AD791"/>
      <c r="AE791"/>
    </row>
    <row r="792" spans="2:31" x14ac:dyDescent="0.35">
      <c r="B792" s="16"/>
      <c r="C792" s="16"/>
      <c r="D792" s="21"/>
      <c r="E792" s="21"/>
      <c r="F792" s="19"/>
      <c r="G792" s="17"/>
      <c r="H792" s="16"/>
      <c r="I792" s="25" t="str">
        <f t="shared" si="12"/>
        <v xml:space="preserve"> </v>
      </c>
      <c r="J792" s="16"/>
      <c r="K792" s="20"/>
      <c r="L792" s="20"/>
      <c r="M792" s="20"/>
      <c r="N792" s="20"/>
      <c r="O792" s="19"/>
      <c r="P792" s="21"/>
      <c r="S792" s="1"/>
      <c r="AB792"/>
      <c r="AC792"/>
      <c r="AD792"/>
      <c r="AE792"/>
    </row>
    <row r="793" spans="2:31" x14ac:dyDescent="0.35">
      <c r="B793" s="16"/>
      <c r="C793" s="16"/>
      <c r="D793" s="21"/>
      <c r="E793" s="21"/>
      <c r="F793" s="19"/>
      <c r="G793" s="17"/>
      <c r="H793" s="16"/>
      <c r="I793" s="25" t="str">
        <f t="shared" si="12"/>
        <v xml:space="preserve"> </v>
      </c>
      <c r="J793" s="16"/>
      <c r="K793" s="20"/>
      <c r="L793" s="20"/>
      <c r="M793" s="20"/>
      <c r="N793" s="20"/>
      <c r="O793" s="19"/>
      <c r="P793" s="21"/>
      <c r="S793" s="1"/>
      <c r="AB793"/>
      <c r="AC793"/>
      <c r="AD793"/>
      <c r="AE793"/>
    </row>
    <row r="794" spans="2:31" x14ac:dyDescent="0.35">
      <c r="B794" s="16"/>
      <c r="C794" s="16"/>
      <c r="D794" s="21"/>
      <c r="E794" s="21"/>
      <c r="F794" s="19"/>
      <c r="G794" s="17"/>
      <c r="H794" s="16"/>
      <c r="I794" s="25" t="str">
        <f t="shared" si="12"/>
        <v xml:space="preserve"> </v>
      </c>
      <c r="J794" s="16"/>
      <c r="K794" s="20"/>
      <c r="L794" s="20"/>
      <c r="M794" s="20"/>
      <c r="N794" s="20"/>
      <c r="O794" s="19"/>
      <c r="P794" s="21"/>
      <c r="S794" s="1"/>
      <c r="AB794"/>
      <c r="AC794"/>
      <c r="AD794"/>
      <c r="AE794"/>
    </row>
    <row r="795" spans="2:31" x14ac:dyDescent="0.35">
      <c r="B795" s="16"/>
      <c r="C795" s="16"/>
      <c r="D795" s="21"/>
      <c r="E795" s="21"/>
      <c r="F795" s="19"/>
      <c r="G795" s="17"/>
      <c r="H795" s="16"/>
      <c r="I795" s="25" t="str">
        <f t="shared" si="12"/>
        <v xml:space="preserve"> </v>
      </c>
      <c r="J795" s="16"/>
      <c r="K795" s="20"/>
      <c r="L795" s="20"/>
      <c r="M795" s="20"/>
      <c r="N795" s="20"/>
      <c r="O795" s="19"/>
      <c r="P795" s="21"/>
      <c r="S795" s="1"/>
      <c r="AB795"/>
      <c r="AC795"/>
      <c r="AD795"/>
      <c r="AE795"/>
    </row>
    <row r="796" spans="2:31" x14ac:dyDescent="0.35">
      <c r="B796" s="16"/>
      <c r="C796" s="16"/>
      <c r="D796" s="21"/>
      <c r="E796" s="21"/>
      <c r="F796" s="19"/>
      <c r="G796" s="17"/>
      <c r="H796" s="16"/>
      <c r="I796" s="25" t="str">
        <f t="shared" si="12"/>
        <v xml:space="preserve"> </v>
      </c>
      <c r="J796" s="16"/>
      <c r="K796" s="20"/>
      <c r="L796" s="20"/>
      <c r="M796" s="20"/>
      <c r="N796" s="20"/>
      <c r="O796" s="19"/>
      <c r="P796" s="21"/>
      <c r="S796" s="1"/>
      <c r="AB796"/>
      <c r="AC796"/>
      <c r="AD796"/>
      <c r="AE796"/>
    </row>
    <row r="797" spans="2:31" x14ac:dyDescent="0.35">
      <c r="B797" s="16"/>
      <c r="C797" s="16"/>
      <c r="D797" s="21"/>
      <c r="E797" s="21"/>
      <c r="F797" s="19"/>
      <c r="G797" s="17"/>
      <c r="H797" s="16"/>
      <c r="I797" s="25" t="str">
        <f t="shared" si="12"/>
        <v xml:space="preserve"> </v>
      </c>
      <c r="J797" s="16"/>
      <c r="K797" s="20"/>
      <c r="L797" s="20"/>
      <c r="M797" s="20"/>
      <c r="N797" s="20"/>
      <c r="O797" s="19"/>
      <c r="P797" s="21"/>
      <c r="S797" s="1"/>
      <c r="AB797"/>
      <c r="AC797"/>
      <c r="AD797"/>
      <c r="AE797"/>
    </row>
    <row r="798" spans="2:31" x14ac:dyDescent="0.35">
      <c r="B798" s="16"/>
      <c r="C798" s="16"/>
      <c r="D798" s="21"/>
      <c r="E798" s="21"/>
      <c r="F798" s="19"/>
      <c r="G798" s="17"/>
      <c r="H798" s="16"/>
      <c r="I798" s="25" t="str">
        <f t="shared" si="12"/>
        <v xml:space="preserve"> </v>
      </c>
      <c r="J798" s="16"/>
      <c r="K798" s="20"/>
      <c r="L798" s="20"/>
      <c r="M798" s="20"/>
      <c r="N798" s="20"/>
      <c r="O798" s="19"/>
      <c r="P798" s="21"/>
      <c r="S798" s="1"/>
      <c r="AB798"/>
      <c r="AC798"/>
      <c r="AD798"/>
      <c r="AE798"/>
    </row>
    <row r="799" spans="2:31" x14ac:dyDescent="0.35">
      <c r="B799" s="16"/>
      <c r="C799" s="16"/>
      <c r="D799" s="21"/>
      <c r="E799" s="21"/>
      <c r="F799" s="19"/>
      <c r="G799" s="17"/>
      <c r="H799" s="16"/>
      <c r="I799" s="25" t="str">
        <f t="shared" si="12"/>
        <v xml:space="preserve"> </v>
      </c>
      <c r="J799" s="16"/>
      <c r="K799" s="20"/>
      <c r="L799" s="20"/>
      <c r="M799" s="20"/>
      <c r="N799" s="20"/>
      <c r="O799" s="19"/>
      <c r="P799" s="21"/>
      <c r="S799" s="1"/>
      <c r="AB799"/>
      <c r="AC799"/>
      <c r="AD799"/>
      <c r="AE799"/>
    </row>
    <row r="800" spans="2:31" x14ac:dyDescent="0.35">
      <c r="B800" s="16"/>
      <c r="C800" s="16"/>
      <c r="D800" s="21"/>
      <c r="E800" s="21"/>
      <c r="F800" s="19"/>
      <c r="G800" s="17"/>
      <c r="H800" s="16"/>
      <c r="I800" s="25" t="str">
        <f t="shared" si="12"/>
        <v xml:space="preserve"> </v>
      </c>
      <c r="J800" s="16"/>
      <c r="K800" s="20"/>
      <c r="L800" s="20"/>
      <c r="M800" s="20"/>
      <c r="N800" s="20"/>
      <c r="O800" s="19"/>
      <c r="P800" s="21"/>
      <c r="S800" s="1"/>
      <c r="AB800"/>
      <c r="AC800"/>
      <c r="AD800"/>
      <c r="AE800"/>
    </row>
    <row r="801" spans="2:31" x14ac:dyDescent="0.35">
      <c r="B801" s="16"/>
      <c r="C801" s="16"/>
      <c r="D801" s="21"/>
      <c r="E801" s="21"/>
      <c r="F801" s="19"/>
      <c r="G801" s="17"/>
      <c r="H801" s="16"/>
      <c r="I801" s="25" t="str">
        <f t="shared" si="12"/>
        <v xml:space="preserve"> </v>
      </c>
      <c r="J801" s="16"/>
      <c r="K801" s="20"/>
      <c r="L801" s="20"/>
      <c r="M801" s="20"/>
      <c r="N801" s="20"/>
      <c r="O801" s="19"/>
      <c r="P801" s="21"/>
      <c r="S801" s="1"/>
      <c r="AB801"/>
      <c r="AC801"/>
      <c r="AD801"/>
      <c r="AE801"/>
    </row>
    <row r="802" spans="2:31" x14ac:dyDescent="0.35">
      <c r="B802" s="16"/>
      <c r="C802" s="16"/>
      <c r="D802" s="21"/>
      <c r="E802" s="21"/>
      <c r="F802" s="19"/>
      <c r="G802" s="17"/>
      <c r="H802" s="16"/>
      <c r="I802" s="25" t="str">
        <f t="shared" si="12"/>
        <v xml:space="preserve"> </v>
      </c>
      <c r="J802" s="16"/>
      <c r="K802" s="20"/>
      <c r="L802" s="20"/>
      <c r="M802" s="20"/>
      <c r="N802" s="20"/>
      <c r="O802" s="19"/>
      <c r="P802" s="21"/>
      <c r="S802" s="1"/>
      <c r="AB802"/>
      <c r="AC802"/>
      <c r="AD802"/>
      <c r="AE802"/>
    </row>
    <row r="803" spans="2:31" x14ac:dyDescent="0.35">
      <c r="B803" s="16"/>
      <c r="C803" s="16"/>
      <c r="D803" s="21"/>
      <c r="E803" s="21"/>
      <c r="F803" s="19"/>
      <c r="G803" s="17"/>
      <c r="H803" s="16"/>
      <c r="I803" s="25" t="str">
        <f t="shared" si="12"/>
        <v xml:space="preserve"> </v>
      </c>
      <c r="J803" s="16"/>
      <c r="K803" s="20"/>
      <c r="L803" s="20"/>
      <c r="M803" s="20"/>
      <c r="N803" s="20"/>
      <c r="O803" s="19"/>
      <c r="P803" s="21"/>
      <c r="S803" s="1"/>
      <c r="AB803"/>
      <c r="AC803"/>
      <c r="AD803"/>
      <c r="AE803"/>
    </row>
    <row r="804" spans="2:31" x14ac:dyDescent="0.35">
      <c r="B804" s="16"/>
      <c r="C804" s="16"/>
      <c r="D804" s="21"/>
      <c r="E804" s="21"/>
      <c r="F804" s="19"/>
      <c r="G804" s="17"/>
      <c r="H804" s="16"/>
      <c r="I804" s="25" t="str">
        <f t="shared" si="12"/>
        <v xml:space="preserve"> </v>
      </c>
      <c r="J804" s="16"/>
      <c r="K804" s="20"/>
      <c r="L804" s="20"/>
      <c r="M804" s="20"/>
      <c r="N804" s="20"/>
      <c r="O804" s="19"/>
      <c r="P804" s="21"/>
      <c r="S804" s="1"/>
      <c r="AB804"/>
      <c r="AC804"/>
      <c r="AD804"/>
      <c r="AE804"/>
    </row>
    <row r="805" spans="2:31" x14ac:dyDescent="0.35">
      <c r="B805" s="16"/>
      <c r="C805" s="16"/>
      <c r="D805" s="21"/>
      <c r="E805" s="21"/>
      <c r="F805" s="19"/>
      <c r="G805" s="17"/>
      <c r="H805" s="16"/>
      <c r="I805" s="25" t="str">
        <f t="shared" si="12"/>
        <v xml:space="preserve"> </v>
      </c>
      <c r="J805" s="16"/>
      <c r="K805" s="20"/>
      <c r="L805" s="20"/>
      <c r="M805" s="20"/>
      <c r="N805" s="20"/>
      <c r="O805" s="19"/>
      <c r="P805" s="21"/>
      <c r="S805" s="1"/>
      <c r="AB805"/>
      <c r="AC805"/>
      <c r="AD805"/>
      <c r="AE805"/>
    </row>
    <row r="806" spans="2:31" x14ac:dyDescent="0.35">
      <c r="B806" s="16"/>
      <c r="C806" s="16"/>
      <c r="D806" s="21"/>
      <c r="E806" s="21"/>
      <c r="F806" s="19"/>
      <c r="G806" s="17"/>
      <c r="H806" s="16"/>
      <c r="I806" s="25" t="str">
        <f t="shared" si="12"/>
        <v xml:space="preserve"> </v>
      </c>
      <c r="J806" s="16"/>
      <c r="K806" s="20"/>
      <c r="L806" s="20"/>
      <c r="M806" s="20"/>
      <c r="N806" s="20"/>
      <c r="O806" s="19"/>
      <c r="P806" s="21"/>
      <c r="S806" s="1"/>
      <c r="AB806"/>
      <c r="AC806"/>
      <c r="AD806"/>
      <c r="AE806"/>
    </row>
    <row r="807" spans="2:31" x14ac:dyDescent="0.35">
      <c r="B807" s="16"/>
      <c r="C807" s="16"/>
      <c r="D807" s="21"/>
      <c r="E807" s="21"/>
      <c r="F807" s="19"/>
      <c r="G807" s="17"/>
      <c r="H807" s="16"/>
      <c r="I807" s="25" t="str">
        <f t="shared" si="12"/>
        <v xml:space="preserve"> </v>
      </c>
      <c r="J807" s="16"/>
      <c r="K807" s="20"/>
      <c r="L807" s="20"/>
      <c r="M807" s="20"/>
      <c r="N807" s="20"/>
      <c r="O807" s="19"/>
      <c r="P807" s="21"/>
      <c r="S807" s="1"/>
      <c r="AB807"/>
      <c r="AC807"/>
      <c r="AD807"/>
      <c r="AE807"/>
    </row>
    <row r="808" spans="2:31" x14ac:dyDescent="0.35">
      <c r="B808" s="16"/>
      <c r="C808" s="16"/>
      <c r="D808" s="21"/>
      <c r="E808" s="21"/>
      <c r="F808" s="19"/>
      <c r="G808" s="17"/>
      <c r="H808" s="16"/>
      <c r="I808" s="25" t="str">
        <f t="shared" si="12"/>
        <v xml:space="preserve"> </v>
      </c>
      <c r="J808" s="16"/>
      <c r="K808" s="20"/>
      <c r="L808" s="20"/>
      <c r="M808" s="20"/>
      <c r="N808" s="20"/>
      <c r="O808" s="19"/>
      <c r="P808" s="21"/>
      <c r="S808" s="1"/>
      <c r="AB808"/>
      <c r="AC808"/>
      <c r="AD808"/>
      <c r="AE808"/>
    </row>
    <row r="809" spans="2:31" x14ac:dyDescent="0.35">
      <c r="B809" s="16"/>
      <c r="C809" s="16"/>
      <c r="D809" s="21"/>
      <c r="E809" s="21"/>
      <c r="F809" s="19"/>
      <c r="G809" s="17"/>
      <c r="H809" s="16"/>
      <c r="I809" s="25" t="str">
        <f t="shared" si="12"/>
        <v xml:space="preserve"> </v>
      </c>
      <c r="J809" s="16"/>
      <c r="K809" s="20"/>
      <c r="L809" s="20"/>
      <c r="M809" s="20"/>
      <c r="N809" s="20"/>
      <c r="O809" s="19"/>
      <c r="P809" s="21"/>
      <c r="S809" s="1"/>
      <c r="AB809"/>
      <c r="AC809"/>
      <c r="AD809"/>
      <c r="AE809"/>
    </row>
    <row r="810" spans="2:31" x14ac:dyDescent="0.35">
      <c r="B810" s="16"/>
      <c r="C810" s="16"/>
      <c r="D810" s="21"/>
      <c r="E810" s="21"/>
      <c r="F810" s="19"/>
      <c r="G810" s="17"/>
      <c r="H810" s="16"/>
      <c r="I810" s="25" t="str">
        <f t="shared" si="12"/>
        <v xml:space="preserve"> </v>
      </c>
      <c r="J810" s="16"/>
      <c r="K810" s="20"/>
      <c r="L810" s="20"/>
      <c r="M810" s="20"/>
      <c r="N810" s="20"/>
      <c r="O810" s="19"/>
      <c r="P810" s="21"/>
      <c r="S810" s="1"/>
      <c r="AB810"/>
      <c r="AC810"/>
      <c r="AD810"/>
      <c r="AE810"/>
    </row>
    <row r="811" spans="2:31" x14ac:dyDescent="0.35">
      <c r="B811" s="16"/>
      <c r="C811" s="16"/>
      <c r="D811" s="21"/>
      <c r="E811" s="21"/>
      <c r="F811" s="19"/>
      <c r="G811" s="17"/>
      <c r="H811" s="16"/>
      <c r="I811" s="25" t="str">
        <f t="shared" si="12"/>
        <v xml:space="preserve"> </v>
      </c>
      <c r="J811" s="16"/>
      <c r="K811" s="20"/>
      <c r="L811" s="20"/>
      <c r="M811" s="20"/>
      <c r="N811" s="20"/>
      <c r="O811" s="19"/>
      <c r="P811" s="21"/>
      <c r="S811" s="1"/>
      <c r="AB811"/>
      <c r="AC811"/>
      <c r="AD811"/>
      <c r="AE811"/>
    </row>
    <row r="812" spans="2:31" x14ac:dyDescent="0.35">
      <c r="B812" s="16"/>
      <c r="C812" s="16"/>
      <c r="D812" s="21"/>
      <c r="E812" s="21"/>
      <c r="F812" s="19"/>
      <c r="G812" s="17"/>
      <c r="H812" s="16"/>
      <c r="I812" s="25" t="str">
        <f t="shared" si="12"/>
        <v xml:space="preserve"> </v>
      </c>
      <c r="J812" s="16"/>
      <c r="K812" s="20"/>
      <c r="L812" s="20"/>
      <c r="M812" s="20"/>
      <c r="N812" s="20"/>
      <c r="O812" s="19"/>
      <c r="P812" s="21"/>
      <c r="S812" s="1"/>
      <c r="AB812"/>
      <c r="AC812"/>
      <c r="AD812"/>
      <c r="AE812"/>
    </row>
    <row r="813" spans="2:31" x14ac:dyDescent="0.35">
      <c r="B813" s="16"/>
      <c r="C813" s="16"/>
      <c r="D813" s="21"/>
      <c r="E813" s="21"/>
      <c r="F813" s="19"/>
      <c r="G813" s="17"/>
      <c r="H813" s="16"/>
      <c r="I813" s="25" t="str">
        <f t="shared" si="12"/>
        <v xml:space="preserve"> </v>
      </c>
      <c r="J813" s="16"/>
      <c r="K813" s="20"/>
      <c r="L813" s="20"/>
      <c r="M813" s="20"/>
      <c r="N813" s="20"/>
      <c r="O813" s="19"/>
      <c r="P813" s="21"/>
      <c r="S813" s="1"/>
      <c r="AB813"/>
      <c r="AC813"/>
      <c r="AD813"/>
      <c r="AE813"/>
    </row>
    <row r="814" spans="2:31" x14ac:dyDescent="0.35">
      <c r="B814" s="16"/>
      <c r="C814" s="16"/>
      <c r="D814" s="21"/>
      <c r="E814" s="21"/>
      <c r="F814" s="19"/>
      <c r="G814" s="17"/>
      <c r="H814" s="16"/>
      <c r="I814" s="25" t="str">
        <f t="shared" si="12"/>
        <v xml:space="preserve"> </v>
      </c>
      <c r="J814" s="16"/>
      <c r="K814" s="20"/>
      <c r="L814" s="20"/>
      <c r="M814" s="20"/>
      <c r="N814" s="20"/>
      <c r="O814" s="19"/>
      <c r="P814" s="21"/>
      <c r="S814" s="1"/>
      <c r="AB814"/>
      <c r="AC814"/>
      <c r="AD814"/>
      <c r="AE814"/>
    </row>
    <row r="815" spans="2:31" x14ac:dyDescent="0.35">
      <c r="B815" s="16"/>
      <c r="C815" s="16"/>
      <c r="D815" s="21"/>
      <c r="E815" s="21"/>
      <c r="F815" s="19"/>
      <c r="G815" s="17"/>
      <c r="H815" s="16"/>
      <c r="I815" s="25" t="str">
        <f t="shared" si="12"/>
        <v xml:space="preserve"> </v>
      </c>
      <c r="J815" s="16"/>
      <c r="K815" s="20"/>
      <c r="L815" s="20"/>
      <c r="M815" s="20"/>
      <c r="N815" s="20"/>
      <c r="O815" s="19"/>
      <c r="P815" s="21"/>
      <c r="S815" s="1"/>
      <c r="AB815"/>
      <c r="AC815"/>
      <c r="AD815"/>
      <c r="AE815"/>
    </row>
    <row r="816" spans="2:31" x14ac:dyDescent="0.35">
      <c r="B816" s="16"/>
      <c r="C816" s="16"/>
      <c r="D816" s="21"/>
      <c r="E816" s="21"/>
      <c r="F816" s="19"/>
      <c r="G816" s="17"/>
      <c r="H816" s="16"/>
      <c r="I816" s="25" t="str">
        <f t="shared" si="12"/>
        <v xml:space="preserve"> </v>
      </c>
      <c r="J816" s="16"/>
      <c r="K816" s="20"/>
      <c r="L816" s="20"/>
      <c r="M816" s="20"/>
      <c r="N816" s="20"/>
      <c r="O816" s="19"/>
      <c r="P816" s="21"/>
      <c r="S816" s="1"/>
      <c r="AB816"/>
      <c r="AC816"/>
      <c r="AD816"/>
      <c r="AE816"/>
    </row>
    <row r="817" spans="2:31" x14ac:dyDescent="0.35">
      <c r="B817" s="16"/>
      <c r="C817" s="16"/>
      <c r="D817" s="21"/>
      <c r="E817" s="21"/>
      <c r="F817" s="19"/>
      <c r="G817" s="17"/>
      <c r="H817" s="16"/>
      <c r="I817" s="25" t="str">
        <f t="shared" si="12"/>
        <v xml:space="preserve"> </v>
      </c>
      <c r="J817" s="16"/>
      <c r="K817" s="20"/>
      <c r="L817" s="20"/>
      <c r="M817" s="20"/>
      <c r="N817" s="20"/>
      <c r="O817" s="19"/>
      <c r="P817" s="21"/>
      <c r="S817" s="1"/>
      <c r="AB817"/>
      <c r="AC817"/>
      <c r="AD817"/>
      <c r="AE817"/>
    </row>
    <row r="818" spans="2:31" x14ac:dyDescent="0.35">
      <c r="B818" s="16"/>
      <c r="C818" s="16"/>
      <c r="D818" s="21"/>
      <c r="E818" s="21"/>
      <c r="F818" s="19"/>
      <c r="G818" s="17"/>
      <c r="H818" s="16"/>
      <c r="I818" s="25" t="str">
        <f t="shared" si="12"/>
        <v xml:space="preserve"> </v>
      </c>
      <c r="J818" s="16"/>
      <c r="K818" s="20"/>
      <c r="L818" s="20"/>
      <c r="M818" s="20"/>
      <c r="N818" s="20"/>
      <c r="O818" s="19"/>
      <c r="P818" s="21"/>
      <c r="S818" s="1"/>
      <c r="AB818"/>
      <c r="AC818"/>
      <c r="AD818"/>
      <c r="AE818"/>
    </row>
    <row r="819" spans="2:31" x14ac:dyDescent="0.35">
      <c r="B819" s="16"/>
      <c r="C819" s="16"/>
      <c r="D819" s="21"/>
      <c r="E819" s="21"/>
      <c r="F819" s="19"/>
      <c r="G819" s="17"/>
      <c r="H819" s="16"/>
      <c r="I819" s="25" t="str">
        <f t="shared" si="12"/>
        <v xml:space="preserve"> </v>
      </c>
      <c r="J819" s="16"/>
      <c r="K819" s="20"/>
      <c r="L819" s="20"/>
      <c r="M819" s="20"/>
      <c r="N819" s="20"/>
      <c r="O819" s="19"/>
      <c r="P819" s="21"/>
      <c r="S819" s="1"/>
      <c r="AB819"/>
      <c r="AC819"/>
      <c r="AD819"/>
      <c r="AE819"/>
    </row>
    <row r="820" spans="2:31" x14ac:dyDescent="0.35">
      <c r="B820" s="16"/>
      <c r="C820" s="16"/>
      <c r="D820" s="21"/>
      <c r="E820" s="21"/>
      <c r="F820" s="19"/>
      <c r="G820" s="17"/>
      <c r="H820" s="16"/>
      <c r="I820" s="25" t="str">
        <f t="shared" si="12"/>
        <v xml:space="preserve"> </v>
      </c>
      <c r="J820" s="16"/>
      <c r="K820" s="20"/>
      <c r="L820" s="20"/>
      <c r="M820" s="20"/>
      <c r="N820" s="20"/>
      <c r="O820" s="19"/>
      <c r="P820" s="21"/>
      <c r="S820" s="1"/>
      <c r="AB820"/>
      <c r="AC820"/>
      <c r="AD820"/>
      <c r="AE820"/>
    </row>
    <row r="821" spans="2:31" x14ac:dyDescent="0.35">
      <c r="B821" s="16"/>
      <c r="C821" s="16"/>
      <c r="D821" s="21"/>
      <c r="E821" s="21"/>
      <c r="F821" s="19"/>
      <c r="G821" s="17"/>
      <c r="H821" s="16"/>
      <c r="I821" s="25" t="str">
        <f t="shared" si="12"/>
        <v xml:space="preserve"> </v>
      </c>
      <c r="J821" s="16"/>
      <c r="K821" s="20"/>
      <c r="L821" s="20"/>
      <c r="M821" s="20"/>
      <c r="N821" s="20"/>
      <c r="O821" s="19"/>
      <c r="P821" s="21"/>
      <c r="S821" s="1"/>
      <c r="AB821"/>
      <c r="AC821"/>
      <c r="AD821"/>
      <c r="AE821"/>
    </row>
    <row r="822" spans="2:31" x14ac:dyDescent="0.35">
      <c r="B822" s="16"/>
      <c r="C822" s="16"/>
      <c r="D822" s="21"/>
      <c r="E822" s="21"/>
      <c r="F822" s="19"/>
      <c r="G822" s="17"/>
      <c r="H822" s="16"/>
      <c r="I822" s="25" t="str">
        <f t="shared" si="12"/>
        <v xml:space="preserve"> </v>
      </c>
      <c r="J822" s="16"/>
      <c r="K822" s="20"/>
      <c r="L822" s="20"/>
      <c r="M822" s="20"/>
      <c r="N822" s="20"/>
      <c r="O822" s="19"/>
      <c r="P822" s="21"/>
      <c r="S822" s="1"/>
      <c r="AB822"/>
      <c r="AC822"/>
      <c r="AD822"/>
      <c r="AE822"/>
    </row>
    <row r="823" spans="2:31" x14ac:dyDescent="0.35">
      <c r="B823" s="16"/>
      <c r="C823" s="16"/>
      <c r="D823" s="21"/>
      <c r="E823" s="21"/>
      <c r="F823" s="19"/>
      <c r="G823" s="17"/>
      <c r="H823" s="16"/>
      <c r="I823" s="25" t="str">
        <f t="shared" si="12"/>
        <v xml:space="preserve"> </v>
      </c>
      <c r="J823" s="16"/>
      <c r="K823" s="20"/>
      <c r="L823" s="20"/>
      <c r="M823" s="20"/>
      <c r="N823" s="20"/>
      <c r="O823" s="19"/>
      <c r="P823" s="21"/>
      <c r="S823" s="1"/>
      <c r="AB823"/>
      <c r="AC823"/>
      <c r="AD823"/>
      <c r="AE823"/>
    </row>
    <row r="824" spans="2:31" x14ac:dyDescent="0.35">
      <c r="B824" s="16"/>
      <c r="C824" s="16"/>
      <c r="D824" s="21"/>
      <c r="E824" s="21"/>
      <c r="F824" s="19"/>
      <c r="G824" s="17"/>
      <c r="H824" s="16"/>
      <c r="I824" s="25" t="str">
        <f t="shared" si="12"/>
        <v xml:space="preserve"> </v>
      </c>
      <c r="J824" s="16"/>
      <c r="K824" s="20"/>
      <c r="L824" s="20"/>
      <c r="M824" s="20"/>
      <c r="N824" s="20"/>
      <c r="O824" s="19"/>
      <c r="P824" s="21"/>
      <c r="S824" s="1"/>
      <c r="AB824"/>
      <c r="AC824"/>
      <c r="AD824"/>
      <c r="AE824"/>
    </row>
    <row r="825" spans="2:31" x14ac:dyDescent="0.35">
      <c r="B825" s="16"/>
      <c r="C825" s="16"/>
      <c r="D825" s="21"/>
      <c r="E825" s="21"/>
      <c r="F825" s="19"/>
      <c r="G825" s="17"/>
      <c r="H825" s="16"/>
      <c r="I825" s="25" t="str">
        <f t="shared" si="12"/>
        <v xml:space="preserve"> </v>
      </c>
      <c r="J825" s="16"/>
      <c r="K825" s="20"/>
      <c r="L825" s="20"/>
      <c r="M825" s="20"/>
      <c r="N825" s="20"/>
      <c r="O825" s="19"/>
      <c r="P825" s="21"/>
      <c r="S825" s="1"/>
      <c r="AB825"/>
      <c r="AC825"/>
      <c r="AD825"/>
      <c r="AE825"/>
    </row>
    <row r="826" spans="2:31" x14ac:dyDescent="0.35">
      <c r="B826" s="16"/>
      <c r="C826" s="16"/>
      <c r="D826" s="21"/>
      <c r="E826" s="21"/>
      <c r="F826" s="19"/>
      <c r="G826" s="17"/>
      <c r="H826" s="16"/>
      <c r="I826" s="25" t="str">
        <f t="shared" si="12"/>
        <v xml:space="preserve"> </v>
      </c>
      <c r="J826" s="16"/>
      <c r="K826" s="20"/>
      <c r="L826" s="20"/>
      <c r="M826" s="20"/>
      <c r="N826" s="20"/>
      <c r="O826" s="19"/>
      <c r="P826" s="21"/>
      <c r="S826" s="1"/>
      <c r="AB826"/>
      <c r="AC826"/>
      <c r="AD826"/>
      <c r="AE826"/>
    </row>
    <row r="827" spans="2:31" x14ac:dyDescent="0.35">
      <c r="B827" s="16"/>
      <c r="C827" s="16"/>
      <c r="D827" s="21"/>
      <c r="E827" s="21"/>
      <c r="F827" s="19"/>
      <c r="G827" s="17"/>
      <c r="H827" s="16"/>
      <c r="I827" s="25" t="str">
        <f t="shared" si="12"/>
        <v xml:space="preserve"> </v>
      </c>
      <c r="J827" s="16"/>
      <c r="K827" s="20"/>
      <c r="L827" s="20"/>
      <c r="M827" s="20"/>
      <c r="N827" s="20"/>
      <c r="O827" s="19"/>
      <c r="P827" s="21"/>
      <c r="S827" s="1"/>
      <c r="AB827"/>
      <c r="AC827"/>
      <c r="AD827"/>
      <c r="AE827"/>
    </row>
    <row r="828" spans="2:31" x14ac:dyDescent="0.35">
      <c r="B828" s="16"/>
      <c r="C828" s="16"/>
      <c r="D828" s="21"/>
      <c r="E828" s="21"/>
      <c r="F828" s="19"/>
      <c r="G828" s="17"/>
      <c r="H828" s="16"/>
      <c r="I828" s="25" t="str">
        <f t="shared" si="12"/>
        <v xml:space="preserve"> </v>
      </c>
      <c r="J828" s="16"/>
      <c r="K828" s="20"/>
      <c r="L828" s="20"/>
      <c r="M828" s="20"/>
      <c r="N828" s="20"/>
      <c r="O828" s="19"/>
      <c r="P828" s="21"/>
      <c r="S828" s="1"/>
      <c r="AB828"/>
      <c r="AC828"/>
      <c r="AD828"/>
      <c r="AE828"/>
    </row>
    <row r="829" spans="2:31" x14ac:dyDescent="0.35">
      <c r="B829" s="16"/>
      <c r="C829" s="16"/>
      <c r="D829" s="21"/>
      <c r="E829" s="21"/>
      <c r="F829" s="19"/>
      <c r="G829" s="17"/>
      <c r="H829" s="16"/>
      <c r="I829" s="25" t="str">
        <f t="shared" si="12"/>
        <v xml:space="preserve"> </v>
      </c>
      <c r="J829" s="16"/>
      <c r="K829" s="20"/>
      <c r="L829" s="20"/>
      <c r="M829" s="20"/>
      <c r="N829" s="20"/>
      <c r="O829" s="19"/>
      <c r="P829" s="21"/>
      <c r="S829" s="1"/>
      <c r="AB829"/>
      <c r="AC829"/>
      <c r="AD829"/>
      <c r="AE829"/>
    </row>
    <row r="830" spans="2:31" x14ac:dyDescent="0.35">
      <c r="B830" s="16"/>
      <c r="C830" s="16"/>
      <c r="D830" s="21"/>
      <c r="E830" s="21"/>
      <c r="F830" s="19"/>
      <c r="G830" s="17"/>
      <c r="H830" s="16"/>
      <c r="I830" s="25" t="str">
        <f t="shared" si="12"/>
        <v xml:space="preserve"> </v>
      </c>
      <c r="J830" s="16"/>
      <c r="K830" s="20"/>
      <c r="L830" s="20"/>
      <c r="M830" s="20"/>
      <c r="N830" s="20"/>
      <c r="O830" s="19"/>
      <c r="P830" s="21"/>
      <c r="S830" s="1"/>
      <c r="AB830"/>
      <c r="AC830"/>
      <c r="AD830"/>
      <c r="AE830"/>
    </row>
    <row r="831" spans="2:31" x14ac:dyDescent="0.35">
      <c r="B831" s="16"/>
      <c r="C831" s="16"/>
      <c r="D831" s="21"/>
      <c r="E831" s="21"/>
      <c r="F831" s="19"/>
      <c r="G831" s="17"/>
      <c r="H831" s="16"/>
      <c r="I831" s="25" t="str">
        <f t="shared" si="12"/>
        <v xml:space="preserve"> </v>
      </c>
      <c r="J831" s="16"/>
      <c r="K831" s="20"/>
      <c r="L831" s="20"/>
      <c r="M831" s="20"/>
      <c r="N831" s="20"/>
      <c r="O831" s="19"/>
      <c r="P831" s="21"/>
      <c r="S831" s="1"/>
      <c r="AB831"/>
      <c r="AC831"/>
      <c r="AD831"/>
      <c r="AE831"/>
    </row>
    <row r="832" spans="2:31" x14ac:dyDescent="0.35">
      <c r="B832" s="16"/>
      <c r="C832" s="16"/>
      <c r="D832" s="21"/>
      <c r="E832" s="21"/>
      <c r="F832" s="19"/>
      <c r="G832" s="17"/>
      <c r="H832" s="16"/>
      <c r="I832" s="25" t="str">
        <f t="shared" si="12"/>
        <v xml:space="preserve"> </v>
      </c>
      <c r="J832" s="16"/>
      <c r="K832" s="20"/>
      <c r="L832" s="20"/>
      <c r="M832" s="20"/>
      <c r="N832" s="20"/>
      <c r="O832" s="19"/>
      <c r="P832" s="21"/>
      <c r="S832" s="1"/>
      <c r="AB832"/>
      <c r="AC832"/>
      <c r="AD832"/>
      <c r="AE832"/>
    </row>
    <row r="833" spans="2:31" x14ac:dyDescent="0.35">
      <c r="B833" s="16"/>
      <c r="C833" s="16"/>
      <c r="D833" s="21"/>
      <c r="E833" s="21"/>
      <c r="F833" s="19"/>
      <c r="G833" s="17"/>
      <c r="H833" s="16"/>
      <c r="I833" s="25" t="str">
        <f t="shared" si="12"/>
        <v xml:space="preserve"> </v>
      </c>
      <c r="J833" s="16"/>
      <c r="K833" s="20"/>
      <c r="L833" s="20"/>
      <c r="M833" s="20"/>
      <c r="N833" s="20"/>
      <c r="O833" s="19"/>
      <c r="P833" s="21"/>
      <c r="S833" s="1"/>
      <c r="AB833"/>
      <c r="AC833"/>
      <c r="AD833"/>
      <c r="AE833"/>
    </row>
    <row r="834" spans="2:31" x14ac:dyDescent="0.35">
      <c r="B834" s="16"/>
      <c r="C834" s="16"/>
      <c r="D834" s="21"/>
      <c r="E834" s="21"/>
      <c r="F834" s="19"/>
      <c r="G834" s="17"/>
      <c r="H834" s="16"/>
      <c r="I834" s="25" t="str">
        <f t="shared" si="12"/>
        <v xml:space="preserve"> </v>
      </c>
      <c r="J834" s="16"/>
      <c r="K834" s="20"/>
      <c r="L834" s="20"/>
      <c r="M834" s="20"/>
      <c r="N834" s="20"/>
      <c r="O834" s="19"/>
      <c r="P834" s="21"/>
      <c r="S834" s="1"/>
      <c r="AB834"/>
      <c r="AC834"/>
      <c r="AD834"/>
      <c r="AE834"/>
    </row>
    <row r="835" spans="2:31" x14ac:dyDescent="0.35">
      <c r="B835" s="16"/>
      <c r="C835" s="16"/>
      <c r="D835" s="21"/>
      <c r="E835" s="21"/>
      <c r="F835" s="19"/>
      <c r="G835" s="17"/>
      <c r="H835" s="16"/>
      <c r="I835" s="25" t="str">
        <f t="shared" si="12"/>
        <v xml:space="preserve"> </v>
      </c>
      <c r="J835" s="16"/>
      <c r="K835" s="20"/>
      <c r="L835" s="20"/>
      <c r="M835" s="20"/>
      <c r="N835" s="20"/>
      <c r="O835" s="19"/>
      <c r="P835" s="21"/>
      <c r="S835" s="1"/>
      <c r="AB835"/>
      <c r="AC835"/>
      <c r="AD835"/>
      <c r="AE835"/>
    </row>
    <row r="836" spans="2:31" x14ac:dyDescent="0.35">
      <c r="B836" s="16"/>
      <c r="C836" s="16"/>
      <c r="D836" s="21"/>
      <c r="E836" s="21"/>
      <c r="F836" s="19"/>
      <c r="G836" s="17"/>
      <c r="H836" s="16"/>
      <c r="I836" s="25" t="str">
        <f t="shared" si="12"/>
        <v xml:space="preserve"> </v>
      </c>
      <c r="J836" s="16"/>
      <c r="K836" s="20"/>
      <c r="L836" s="20"/>
      <c r="M836" s="20"/>
      <c r="N836" s="20"/>
      <c r="O836" s="19"/>
      <c r="P836" s="21"/>
      <c r="S836" s="1"/>
      <c r="AB836"/>
      <c r="AC836"/>
      <c r="AD836"/>
      <c r="AE836"/>
    </row>
    <row r="837" spans="2:31" x14ac:dyDescent="0.35">
      <c r="B837" s="16"/>
      <c r="C837" s="16"/>
      <c r="D837" s="21"/>
      <c r="E837" s="21"/>
      <c r="F837" s="19"/>
      <c r="G837" s="17"/>
      <c r="H837" s="16"/>
      <c r="I837" s="25" t="str">
        <f t="shared" si="12"/>
        <v xml:space="preserve"> </v>
      </c>
      <c r="J837" s="16"/>
      <c r="K837" s="20"/>
      <c r="L837" s="20"/>
      <c r="M837" s="20"/>
      <c r="N837" s="20"/>
      <c r="O837" s="19"/>
      <c r="P837" s="21"/>
      <c r="S837" s="1"/>
      <c r="AB837"/>
      <c r="AC837"/>
      <c r="AD837"/>
      <c r="AE837"/>
    </row>
    <row r="838" spans="2:31" x14ac:dyDescent="0.35">
      <c r="B838" s="16"/>
      <c r="C838" s="16"/>
      <c r="D838" s="21"/>
      <c r="E838" s="21"/>
      <c r="F838" s="19"/>
      <c r="G838" s="17"/>
      <c r="H838" s="16"/>
      <c r="I838" s="25" t="str">
        <f t="shared" si="12"/>
        <v xml:space="preserve"> </v>
      </c>
      <c r="J838" s="16"/>
      <c r="K838" s="20"/>
      <c r="L838" s="20"/>
      <c r="M838" s="20"/>
      <c r="N838" s="20"/>
      <c r="O838" s="19"/>
      <c r="P838" s="21"/>
      <c r="S838" s="1"/>
      <c r="AB838"/>
      <c r="AC838"/>
      <c r="AD838"/>
      <c r="AE838"/>
    </row>
    <row r="839" spans="2:31" x14ac:dyDescent="0.35">
      <c r="B839" s="16"/>
      <c r="C839" s="16"/>
      <c r="D839" s="21"/>
      <c r="E839" s="21"/>
      <c r="F839" s="19"/>
      <c r="G839" s="17"/>
      <c r="H839" s="16"/>
      <c r="I839" s="25" t="str">
        <f t="shared" si="12"/>
        <v xml:space="preserve"> </v>
      </c>
      <c r="J839" s="16"/>
      <c r="K839" s="20"/>
      <c r="L839" s="20"/>
      <c r="M839" s="20"/>
      <c r="N839" s="20"/>
      <c r="O839" s="19"/>
      <c r="P839" s="21"/>
      <c r="S839" s="1"/>
      <c r="AB839"/>
      <c r="AC839"/>
      <c r="AD839"/>
      <c r="AE839"/>
    </row>
    <row r="840" spans="2:31" x14ac:dyDescent="0.35">
      <c r="B840" s="16"/>
      <c r="C840" s="16"/>
      <c r="D840" s="21"/>
      <c r="E840" s="21"/>
      <c r="F840" s="19"/>
      <c r="G840" s="17"/>
      <c r="H840" s="16"/>
      <c r="I840" s="25" t="str">
        <f t="shared" si="12"/>
        <v xml:space="preserve"> </v>
      </c>
      <c r="J840" s="16"/>
      <c r="K840" s="20"/>
      <c r="L840" s="20"/>
      <c r="M840" s="20"/>
      <c r="N840" s="20"/>
      <c r="O840" s="19"/>
      <c r="P840" s="21"/>
      <c r="S840" s="1"/>
      <c r="AB840"/>
      <c r="AC840"/>
      <c r="AD840"/>
      <c r="AE840"/>
    </row>
    <row r="841" spans="2:31" x14ac:dyDescent="0.35">
      <c r="B841" s="16"/>
      <c r="C841" s="16"/>
      <c r="D841" s="21"/>
      <c r="E841" s="21"/>
      <c r="F841" s="19"/>
      <c r="G841" s="17"/>
      <c r="H841" s="16"/>
      <c r="I841" s="25" t="str">
        <f t="shared" si="12"/>
        <v xml:space="preserve"> </v>
      </c>
      <c r="J841" s="16"/>
      <c r="K841" s="20"/>
      <c r="L841" s="20"/>
      <c r="M841" s="20"/>
      <c r="N841" s="20"/>
      <c r="O841" s="19"/>
      <c r="P841" s="21"/>
      <c r="S841" s="1"/>
      <c r="AB841"/>
      <c r="AC841"/>
      <c r="AD841"/>
      <c r="AE841"/>
    </row>
    <row r="842" spans="2:31" x14ac:dyDescent="0.35">
      <c r="B842" s="16"/>
      <c r="C842" s="16"/>
      <c r="D842" s="21"/>
      <c r="E842" s="21"/>
      <c r="F842" s="19"/>
      <c r="G842" s="17"/>
      <c r="H842" s="16"/>
      <c r="I842" s="25" t="str">
        <f t="shared" ref="I842:I905" si="13">IF(G842="Pfizer-BioNTech","Pfizer-BioNTech",IF(G842="Moderna","Moderna", IF(G842="Janssen",""," ")))</f>
        <v xml:space="preserve"> </v>
      </c>
      <c r="J842" s="16"/>
      <c r="K842" s="20"/>
      <c r="L842" s="20"/>
      <c r="M842" s="20"/>
      <c r="N842" s="20"/>
      <c r="O842" s="19"/>
      <c r="P842" s="21"/>
      <c r="S842" s="1"/>
      <c r="AB842"/>
      <c r="AC842"/>
      <c r="AD842"/>
      <c r="AE842"/>
    </row>
    <row r="843" spans="2:31" x14ac:dyDescent="0.35">
      <c r="B843" s="16"/>
      <c r="C843" s="16"/>
      <c r="D843" s="21"/>
      <c r="E843" s="21"/>
      <c r="F843" s="19"/>
      <c r="G843" s="17"/>
      <c r="H843" s="16"/>
      <c r="I843" s="25" t="str">
        <f t="shared" si="13"/>
        <v xml:space="preserve"> </v>
      </c>
      <c r="J843" s="16"/>
      <c r="K843" s="20"/>
      <c r="L843" s="20"/>
      <c r="M843" s="20"/>
      <c r="N843" s="20"/>
      <c r="O843" s="19"/>
      <c r="P843" s="21"/>
      <c r="S843" s="1"/>
      <c r="AB843"/>
      <c r="AC843"/>
      <c r="AD843"/>
      <c r="AE843"/>
    </row>
    <row r="844" spans="2:31" x14ac:dyDescent="0.35">
      <c r="B844" s="16"/>
      <c r="C844" s="16"/>
      <c r="D844" s="21"/>
      <c r="E844" s="21"/>
      <c r="F844" s="19"/>
      <c r="G844" s="17"/>
      <c r="H844" s="16"/>
      <c r="I844" s="25" t="str">
        <f t="shared" si="13"/>
        <v xml:space="preserve"> </v>
      </c>
      <c r="J844" s="16"/>
      <c r="K844" s="20"/>
      <c r="L844" s="20"/>
      <c r="M844" s="20"/>
      <c r="N844" s="20"/>
      <c r="O844" s="19"/>
      <c r="P844" s="21"/>
      <c r="S844" s="1"/>
      <c r="AB844"/>
      <c r="AC844"/>
      <c r="AD844"/>
      <c r="AE844"/>
    </row>
    <row r="845" spans="2:31" x14ac:dyDescent="0.35">
      <c r="B845" s="16"/>
      <c r="C845" s="16"/>
      <c r="D845" s="21"/>
      <c r="E845" s="21"/>
      <c r="F845" s="19"/>
      <c r="G845" s="17"/>
      <c r="H845" s="16"/>
      <c r="I845" s="25" t="str">
        <f t="shared" si="13"/>
        <v xml:space="preserve"> </v>
      </c>
      <c r="J845" s="16"/>
      <c r="K845" s="20"/>
      <c r="L845" s="20"/>
      <c r="M845" s="20"/>
      <c r="N845" s="20"/>
      <c r="O845" s="19"/>
      <c r="P845" s="21"/>
      <c r="S845" s="1"/>
      <c r="AB845"/>
      <c r="AC845"/>
      <c r="AD845"/>
      <c r="AE845"/>
    </row>
    <row r="846" spans="2:31" x14ac:dyDescent="0.35">
      <c r="B846" s="16"/>
      <c r="C846" s="16"/>
      <c r="D846" s="21"/>
      <c r="E846" s="21"/>
      <c r="F846" s="19"/>
      <c r="G846" s="17"/>
      <c r="H846" s="16"/>
      <c r="I846" s="25" t="str">
        <f t="shared" si="13"/>
        <v xml:space="preserve"> </v>
      </c>
      <c r="J846" s="16"/>
      <c r="K846" s="20"/>
      <c r="L846" s="20"/>
      <c r="M846" s="20"/>
      <c r="N846" s="20"/>
      <c r="O846" s="19"/>
      <c r="P846" s="21"/>
      <c r="S846" s="1"/>
      <c r="AB846"/>
      <c r="AC846"/>
      <c r="AD846"/>
      <c r="AE846"/>
    </row>
    <row r="847" spans="2:31" x14ac:dyDescent="0.35">
      <c r="B847" s="16"/>
      <c r="C847" s="16"/>
      <c r="D847" s="21"/>
      <c r="E847" s="21"/>
      <c r="F847" s="19"/>
      <c r="G847" s="17"/>
      <c r="H847" s="16"/>
      <c r="I847" s="25" t="str">
        <f t="shared" si="13"/>
        <v xml:space="preserve"> </v>
      </c>
      <c r="J847" s="16"/>
      <c r="K847" s="20"/>
      <c r="L847" s="20"/>
      <c r="M847" s="20"/>
      <c r="N847" s="20"/>
      <c r="O847" s="19"/>
      <c r="P847" s="21"/>
      <c r="S847" s="1"/>
      <c r="AB847"/>
      <c r="AC847"/>
      <c r="AD847"/>
      <c r="AE847"/>
    </row>
    <row r="848" spans="2:31" x14ac:dyDescent="0.35">
      <c r="B848" s="16"/>
      <c r="C848" s="16"/>
      <c r="D848" s="21"/>
      <c r="E848" s="21"/>
      <c r="F848" s="19"/>
      <c r="G848" s="17"/>
      <c r="H848" s="16"/>
      <c r="I848" s="25" t="str">
        <f t="shared" si="13"/>
        <v xml:space="preserve"> </v>
      </c>
      <c r="J848" s="16"/>
      <c r="K848" s="20"/>
      <c r="L848" s="20"/>
      <c r="M848" s="20"/>
      <c r="N848" s="20"/>
      <c r="O848" s="19"/>
      <c r="P848" s="21"/>
      <c r="S848" s="1"/>
      <c r="AB848"/>
      <c r="AC848"/>
      <c r="AD848"/>
      <c r="AE848"/>
    </row>
    <row r="849" spans="2:31" x14ac:dyDescent="0.35">
      <c r="B849" s="16"/>
      <c r="C849" s="16"/>
      <c r="D849" s="21"/>
      <c r="E849" s="21"/>
      <c r="F849" s="19"/>
      <c r="G849" s="17"/>
      <c r="H849" s="16"/>
      <c r="I849" s="25" t="str">
        <f t="shared" si="13"/>
        <v xml:space="preserve"> </v>
      </c>
      <c r="J849" s="16"/>
      <c r="K849" s="20"/>
      <c r="L849" s="20"/>
      <c r="M849" s="20"/>
      <c r="N849" s="20"/>
      <c r="O849" s="19"/>
      <c r="P849" s="21"/>
      <c r="S849" s="1"/>
      <c r="AB849"/>
      <c r="AC849"/>
      <c r="AD849"/>
      <c r="AE849"/>
    </row>
    <row r="850" spans="2:31" x14ac:dyDescent="0.35">
      <c r="B850" s="16"/>
      <c r="C850" s="16"/>
      <c r="D850" s="21"/>
      <c r="E850" s="21"/>
      <c r="F850" s="19"/>
      <c r="G850" s="17"/>
      <c r="H850" s="16"/>
      <c r="I850" s="25" t="str">
        <f t="shared" si="13"/>
        <v xml:space="preserve"> </v>
      </c>
      <c r="J850" s="16"/>
      <c r="K850" s="20"/>
      <c r="L850" s="20"/>
      <c r="M850" s="20"/>
      <c r="N850" s="20"/>
      <c r="O850" s="19"/>
      <c r="P850" s="21"/>
      <c r="S850" s="1"/>
      <c r="AB850"/>
      <c r="AC850"/>
      <c r="AD850"/>
      <c r="AE850"/>
    </row>
    <row r="851" spans="2:31" x14ac:dyDescent="0.35">
      <c r="B851" s="16"/>
      <c r="C851" s="16"/>
      <c r="D851" s="21"/>
      <c r="E851" s="21"/>
      <c r="F851" s="19"/>
      <c r="G851" s="17"/>
      <c r="H851" s="16"/>
      <c r="I851" s="25" t="str">
        <f t="shared" si="13"/>
        <v xml:space="preserve"> </v>
      </c>
      <c r="J851" s="16"/>
      <c r="K851" s="20"/>
      <c r="L851" s="20"/>
      <c r="M851" s="20"/>
      <c r="N851" s="20"/>
      <c r="O851" s="19"/>
      <c r="P851" s="21"/>
      <c r="S851" s="1"/>
      <c r="AB851"/>
      <c r="AC851"/>
      <c r="AD851"/>
      <c r="AE851"/>
    </row>
    <row r="852" spans="2:31" x14ac:dyDescent="0.35">
      <c r="B852" s="16"/>
      <c r="C852" s="16"/>
      <c r="D852" s="21"/>
      <c r="E852" s="21"/>
      <c r="F852" s="19"/>
      <c r="G852" s="17"/>
      <c r="H852" s="16"/>
      <c r="I852" s="25" t="str">
        <f t="shared" si="13"/>
        <v xml:space="preserve"> </v>
      </c>
      <c r="J852" s="16"/>
      <c r="K852" s="20"/>
      <c r="L852" s="20"/>
      <c r="M852" s="20"/>
      <c r="N852" s="20"/>
      <c r="O852" s="19"/>
      <c r="P852" s="21"/>
      <c r="S852" s="1"/>
      <c r="AB852"/>
      <c r="AC852"/>
      <c r="AD852"/>
      <c r="AE852"/>
    </row>
    <row r="853" spans="2:31" x14ac:dyDescent="0.35">
      <c r="B853" s="16"/>
      <c r="C853" s="16"/>
      <c r="D853" s="21"/>
      <c r="E853" s="21"/>
      <c r="F853" s="19"/>
      <c r="G853" s="17"/>
      <c r="H853" s="16"/>
      <c r="I853" s="25" t="str">
        <f t="shared" si="13"/>
        <v xml:space="preserve"> </v>
      </c>
      <c r="J853" s="16"/>
      <c r="K853" s="20"/>
      <c r="L853" s="20"/>
      <c r="M853" s="20"/>
      <c r="N853" s="20"/>
      <c r="O853" s="19"/>
      <c r="P853" s="21"/>
      <c r="S853" s="1"/>
      <c r="AB853"/>
      <c r="AC853"/>
      <c r="AD853"/>
      <c r="AE853"/>
    </row>
    <row r="854" spans="2:31" x14ac:dyDescent="0.35">
      <c r="B854" s="16"/>
      <c r="C854" s="16"/>
      <c r="D854" s="21"/>
      <c r="E854" s="21"/>
      <c r="F854" s="19"/>
      <c r="G854" s="17"/>
      <c r="H854" s="16"/>
      <c r="I854" s="25" t="str">
        <f t="shared" si="13"/>
        <v xml:space="preserve"> </v>
      </c>
      <c r="J854" s="16"/>
      <c r="K854" s="20"/>
      <c r="L854" s="20"/>
      <c r="M854" s="20"/>
      <c r="N854" s="20"/>
      <c r="O854" s="19"/>
      <c r="P854" s="21"/>
      <c r="S854" s="1"/>
      <c r="AB854"/>
      <c r="AC854"/>
      <c r="AD854"/>
      <c r="AE854"/>
    </row>
    <row r="855" spans="2:31" x14ac:dyDescent="0.35">
      <c r="B855" s="16"/>
      <c r="C855" s="16"/>
      <c r="D855" s="21"/>
      <c r="E855" s="21"/>
      <c r="F855" s="19"/>
      <c r="G855" s="17"/>
      <c r="H855" s="16"/>
      <c r="I855" s="25" t="str">
        <f t="shared" si="13"/>
        <v xml:space="preserve"> </v>
      </c>
      <c r="J855" s="16"/>
      <c r="K855" s="20"/>
      <c r="L855" s="20"/>
      <c r="M855" s="20"/>
      <c r="N855" s="20"/>
      <c r="O855" s="19"/>
      <c r="P855" s="21"/>
      <c r="S855" s="1"/>
      <c r="AB855"/>
      <c r="AC855"/>
      <c r="AD855"/>
      <c r="AE855"/>
    </row>
    <row r="856" spans="2:31" x14ac:dyDescent="0.35">
      <c r="B856" s="16"/>
      <c r="C856" s="16"/>
      <c r="D856" s="21"/>
      <c r="E856" s="21"/>
      <c r="F856" s="19"/>
      <c r="G856" s="17"/>
      <c r="H856" s="16"/>
      <c r="I856" s="25" t="str">
        <f t="shared" si="13"/>
        <v xml:space="preserve"> </v>
      </c>
      <c r="J856" s="16"/>
      <c r="K856" s="20"/>
      <c r="L856" s="20"/>
      <c r="M856" s="20"/>
      <c r="N856" s="20"/>
      <c r="O856" s="19"/>
      <c r="P856" s="21"/>
      <c r="S856" s="1"/>
      <c r="AB856"/>
      <c r="AC856"/>
      <c r="AD856"/>
      <c r="AE856"/>
    </row>
    <row r="857" spans="2:31" x14ac:dyDescent="0.35">
      <c r="B857" s="16"/>
      <c r="C857" s="16"/>
      <c r="D857" s="21"/>
      <c r="E857" s="21"/>
      <c r="F857" s="19"/>
      <c r="G857" s="17"/>
      <c r="H857" s="16"/>
      <c r="I857" s="25" t="str">
        <f t="shared" si="13"/>
        <v xml:space="preserve"> </v>
      </c>
      <c r="J857" s="16"/>
      <c r="K857" s="20"/>
      <c r="L857" s="20"/>
      <c r="M857" s="20"/>
      <c r="N857" s="20"/>
      <c r="O857" s="19"/>
      <c r="P857" s="21"/>
      <c r="S857" s="1"/>
      <c r="AB857"/>
      <c r="AC857"/>
      <c r="AD857"/>
      <c r="AE857"/>
    </row>
    <row r="858" spans="2:31" x14ac:dyDescent="0.35">
      <c r="B858" s="16"/>
      <c r="C858" s="16"/>
      <c r="D858" s="21"/>
      <c r="E858" s="21"/>
      <c r="F858" s="19"/>
      <c r="G858" s="17"/>
      <c r="H858" s="16"/>
      <c r="I858" s="25" t="str">
        <f t="shared" si="13"/>
        <v xml:space="preserve"> </v>
      </c>
      <c r="J858" s="16"/>
      <c r="K858" s="20"/>
      <c r="L858" s="20"/>
      <c r="M858" s="20"/>
      <c r="N858" s="20"/>
      <c r="O858" s="19"/>
      <c r="P858" s="21"/>
      <c r="S858" s="1"/>
      <c r="AB858"/>
      <c r="AC858"/>
      <c r="AD858"/>
      <c r="AE858"/>
    </row>
    <row r="859" spans="2:31" x14ac:dyDescent="0.35">
      <c r="B859" s="16"/>
      <c r="C859" s="16"/>
      <c r="D859" s="21"/>
      <c r="E859" s="21"/>
      <c r="F859" s="19"/>
      <c r="G859" s="17"/>
      <c r="H859" s="16"/>
      <c r="I859" s="25" t="str">
        <f t="shared" si="13"/>
        <v xml:space="preserve"> </v>
      </c>
      <c r="J859" s="16"/>
      <c r="K859" s="20"/>
      <c r="L859" s="20"/>
      <c r="M859" s="20"/>
      <c r="N859" s="20"/>
      <c r="O859" s="19"/>
      <c r="P859" s="21"/>
      <c r="S859" s="1"/>
      <c r="AB859"/>
      <c r="AC859"/>
      <c r="AD859"/>
      <c r="AE859"/>
    </row>
    <row r="860" spans="2:31" x14ac:dyDescent="0.35">
      <c r="B860" s="16"/>
      <c r="C860" s="16"/>
      <c r="D860" s="21"/>
      <c r="E860" s="21"/>
      <c r="F860" s="19"/>
      <c r="G860" s="17"/>
      <c r="H860" s="16"/>
      <c r="I860" s="25" t="str">
        <f t="shared" si="13"/>
        <v xml:space="preserve"> </v>
      </c>
      <c r="J860" s="16"/>
      <c r="K860" s="20"/>
      <c r="L860" s="20"/>
      <c r="M860" s="20"/>
      <c r="N860" s="20"/>
      <c r="O860" s="19"/>
      <c r="P860" s="21"/>
      <c r="S860" s="1"/>
      <c r="AB860"/>
      <c r="AC860"/>
      <c r="AD860"/>
      <c r="AE860"/>
    </row>
    <row r="861" spans="2:31" x14ac:dyDescent="0.35">
      <c r="B861" s="16"/>
      <c r="C861" s="16"/>
      <c r="D861" s="21"/>
      <c r="E861" s="21"/>
      <c r="F861" s="19"/>
      <c r="G861" s="17"/>
      <c r="H861" s="16"/>
      <c r="I861" s="25" t="str">
        <f t="shared" si="13"/>
        <v xml:space="preserve"> </v>
      </c>
      <c r="J861" s="16"/>
      <c r="K861" s="20"/>
      <c r="L861" s="20"/>
      <c r="M861" s="20"/>
      <c r="N861" s="20"/>
      <c r="O861" s="19"/>
      <c r="P861" s="21"/>
      <c r="S861" s="1"/>
      <c r="AB861"/>
      <c r="AC861"/>
      <c r="AD861"/>
      <c r="AE861"/>
    </row>
    <row r="862" spans="2:31" x14ac:dyDescent="0.35">
      <c r="B862" s="16"/>
      <c r="C862" s="16"/>
      <c r="D862" s="21"/>
      <c r="E862" s="21"/>
      <c r="F862" s="19"/>
      <c r="G862" s="17"/>
      <c r="H862" s="16"/>
      <c r="I862" s="25" t="str">
        <f t="shared" si="13"/>
        <v xml:space="preserve"> </v>
      </c>
      <c r="J862" s="16"/>
      <c r="K862" s="20"/>
      <c r="L862" s="20"/>
      <c r="M862" s="20"/>
      <c r="N862" s="20"/>
      <c r="O862" s="19"/>
      <c r="P862" s="21"/>
      <c r="S862" s="1"/>
      <c r="AB862"/>
      <c r="AC862"/>
      <c r="AD862"/>
      <c r="AE862"/>
    </row>
    <row r="863" spans="2:31" x14ac:dyDescent="0.35">
      <c r="B863" s="16"/>
      <c r="C863" s="16"/>
      <c r="D863" s="21"/>
      <c r="E863" s="21"/>
      <c r="F863" s="19"/>
      <c r="G863" s="17"/>
      <c r="H863" s="16"/>
      <c r="I863" s="25" t="str">
        <f t="shared" si="13"/>
        <v xml:space="preserve"> </v>
      </c>
      <c r="J863" s="16"/>
      <c r="K863" s="20"/>
      <c r="L863" s="20"/>
      <c r="M863" s="20"/>
      <c r="N863" s="20"/>
      <c r="O863" s="19"/>
      <c r="P863" s="21"/>
      <c r="S863" s="1"/>
      <c r="AB863"/>
      <c r="AC863"/>
      <c r="AD863"/>
      <c r="AE863"/>
    </row>
    <row r="864" spans="2:31" x14ac:dyDescent="0.35">
      <c r="B864" s="16"/>
      <c r="C864" s="16"/>
      <c r="D864" s="21"/>
      <c r="E864" s="21"/>
      <c r="F864" s="19"/>
      <c r="G864" s="17"/>
      <c r="H864" s="16"/>
      <c r="I864" s="25" t="str">
        <f t="shared" si="13"/>
        <v xml:space="preserve"> </v>
      </c>
      <c r="J864" s="16"/>
      <c r="K864" s="20"/>
      <c r="L864" s="20"/>
      <c r="M864" s="20"/>
      <c r="N864" s="20"/>
      <c r="O864" s="19"/>
      <c r="P864" s="21"/>
      <c r="S864" s="1"/>
      <c r="AB864"/>
      <c r="AC864"/>
      <c r="AD864"/>
      <c r="AE864"/>
    </row>
    <row r="865" spans="2:31" x14ac:dyDescent="0.35">
      <c r="B865" s="16"/>
      <c r="C865" s="16"/>
      <c r="D865" s="21"/>
      <c r="E865" s="21"/>
      <c r="F865" s="19"/>
      <c r="G865" s="17"/>
      <c r="H865" s="16"/>
      <c r="I865" s="25" t="str">
        <f t="shared" si="13"/>
        <v xml:space="preserve"> </v>
      </c>
      <c r="J865" s="16"/>
      <c r="K865" s="20"/>
      <c r="L865" s="20"/>
      <c r="M865" s="20"/>
      <c r="N865" s="20"/>
      <c r="O865" s="19"/>
      <c r="P865" s="21"/>
      <c r="S865" s="1"/>
      <c r="AB865"/>
      <c r="AC865"/>
      <c r="AD865"/>
      <c r="AE865"/>
    </row>
    <row r="866" spans="2:31" x14ac:dyDescent="0.35">
      <c r="B866" s="16"/>
      <c r="C866" s="16"/>
      <c r="D866" s="21"/>
      <c r="E866" s="21"/>
      <c r="F866" s="19"/>
      <c r="G866" s="17"/>
      <c r="H866" s="16"/>
      <c r="I866" s="25" t="str">
        <f t="shared" si="13"/>
        <v xml:space="preserve"> </v>
      </c>
      <c r="J866" s="16"/>
      <c r="K866" s="20"/>
      <c r="L866" s="20"/>
      <c r="M866" s="20"/>
      <c r="N866" s="20"/>
      <c r="O866" s="19"/>
      <c r="P866" s="21"/>
      <c r="S866" s="1"/>
      <c r="AB866"/>
      <c r="AC866"/>
      <c r="AD866"/>
      <c r="AE866"/>
    </row>
    <row r="867" spans="2:31" x14ac:dyDescent="0.35">
      <c r="B867" s="16"/>
      <c r="C867" s="16"/>
      <c r="D867" s="21"/>
      <c r="E867" s="21"/>
      <c r="F867" s="19"/>
      <c r="G867" s="17"/>
      <c r="H867" s="16"/>
      <c r="I867" s="25" t="str">
        <f t="shared" si="13"/>
        <v xml:space="preserve"> </v>
      </c>
      <c r="J867" s="16"/>
      <c r="K867" s="20"/>
      <c r="L867" s="20"/>
      <c r="M867" s="20"/>
      <c r="N867" s="20"/>
      <c r="O867" s="19"/>
      <c r="P867" s="21"/>
      <c r="S867" s="1"/>
      <c r="AB867"/>
      <c r="AC867"/>
      <c r="AD867"/>
      <c r="AE867"/>
    </row>
    <row r="868" spans="2:31" x14ac:dyDescent="0.35">
      <c r="B868" s="16"/>
      <c r="C868" s="16"/>
      <c r="D868" s="21"/>
      <c r="E868" s="21"/>
      <c r="F868" s="19"/>
      <c r="G868" s="17"/>
      <c r="H868" s="16"/>
      <c r="I868" s="25" t="str">
        <f t="shared" si="13"/>
        <v xml:space="preserve"> </v>
      </c>
      <c r="J868" s="16"/>
      <c r="K868" s="20"/>
      <c r="L868" s="20"/>
      <c r="M868" s="20"/>
      <c r="N868" s="20"/>
      <c r="O868" s="19"/>
      <c r="P868" s="21"/>
      <c r="S868" s="1"/>
      <c r="AB868"/>
      <c r="AC868"/>
      <c r="AD868"/>
      <c r="AE868"/>
    </row>
    <row r="869" spans="2:31" x14ac:dyDescent="0.35">
      <c r="B869" s="16"/>
      <c r="C869" s="16"/>
      <c r="D869" s="21"/>
      <c r="E869" s="21"/>
      <c r="F869" s="19"/>
      <c r="G869" s="17"/>
      <c r="H869" s="16"/>
      <c r="I869" s="25" t="str">
        <f t="shared" si="13"/>
        <v xml:space="preserve"> </v>
      </c>
      <c r="J869" s="16"/>
      <c r="K869" s="20"/>
      <c r="L869" s="20"/>
      <c r="M869" s="20"/>
      <c r="N869" s="20"/>
      <c r="O869" s="19"/>
      <c r="P869" s="21"/>
      <c r="S869" s="1"/>
      <c r="AB869"/>
      <c r="AC869"/>
      <c r="AD869"/>
      <c r="AE869"/>
    </row>
    <row r="870" spans="2:31" x14ac:dyDescent="0.35">
      <c r="B870" s="16"/>
      <c r="C870" s="16"/>
      <c r="D870" s="21"/>
      <c r="E870" s="21"/>
      <c r="F870" s="19"/>
      <c r="G870" s="17"/>
      <c r="H870" s="16"/>
      <c r="I870" s="25" t="str">
        <f t="shared" si="13"/>
        <v xml:space="preserve"> </v>
      </c>
      <c r="J870" s="16"/>
      <c r="K870" s="20"/>
      <c r="L870" s="20"/>
      <c r="M870" s="20"/>
      <c r="N870" s="20"/>
      <c r="O870" s="19"/>
      <c r="P870" s="21"/>
      <c r="S870" s="1"/>
      <c r="AB870"/>
      <c r="AC870"/>
      <c r="AD870"/>
      <c r="AE870"/>
    </row>
    <row r="871" spans="2:31" x14ac:dyDescent="0.35">
      <c r="B871" s="16"/>
      <c r="C871" s="16"/>
      <c r="D871" s="21"/>
      <c r="E871" s="21"/>
      <c r="F871" s="19"/>
      <c r="G871" s="17"/>
      <c r="H871" s="16"/>
      <c r="I871" s="25" t="str">
        <f t="shared" si="13"/>
        <v xml:space="preserve"> </v>
      </c>
      <c r="J871" s="16"/>
      <c r="K871" s="20"/>
      <c r="L871" s="20"/>
      <c r="M871" s="20"/>
      <c r="N871" s="20"/>
      <c r="O871" s="19"/>
      <c r="P871" s="21"/>
      <c r="S871" s="1"/>
      <c r="AB871"/>
      <c r="AC871"/>
      <c r="AD871"/>
      <c r="AE871"/>
    </row>
    <row r="872" spans="2:31" x14ac:dyDescent="0.35">
      <c r="B872" s="16"/>
      <c r="C872" s="16"/>
      <c r="D872" s="21"/>
      <c r="E872" s="21"/>
      <c r="F872" s="19"/>
      <c r="G872" s="17"/>
      <c r="H872" s="16"/>
      <c r="I872" s="25" t="str">
        <f t="shared" si="13"/>
        <v xml:space="preserve"> </v>
      </c>
      <c r="J872" s="16"/>
      <c r="K872" s="20"/>
      <c r="L872" s="20"/>
      <c r="M872" s="20"/>
      <c r="N872" s="20"/>
      <c r="O872" s="19"/>
      <c r="P872" s="21"/>
      <c r="S872" s="1"/>
      <c r="AB872"/>
      <c r="AC872"/>
      <c r="AD872"/>
      <c r="AE872"/>
    </row>
    <row r="873" spans="2:31" x14ac:dyDescent="0.35">
      <c r="B873" s="16"/>
      <c r="C873" s="16"/>
      <c r="D873" s="21"/>
      <c r="E873" s="21"/>
      <c r="F873" s="19"/>
      <c r="G873" s="17"/>
      <c r="H873" s="16"/>
      <c r="I873" s="25" t="str">
        <f t="shared" si="13"/>
        <v xml:space="preserve"> </v>
      </c>
      <c r="J873" s="16"/>
      <c r="K873" s="20"/>
      <c r="L873" s="20"/>
      <c r="M873" s="20"/>
      <c r="N873" s="20"/>
      <c r="O873" s="19"/>
      <c r="P873" s="21"/>
      <c r="S873" s="1"/>
      <c r="AB873"/>
      <c r="AC873"/>
      <c r="AD873"/>
      <c r="AE873"/>
    </row>
    <row r="874" spans="2:31" x14ac:dyDescent="0.35">
      <c r="B874" s="16"/>
      <c r="C874" s="16"/>
      <c r="D874" s="21"/>
      <c r="E874" s="21"/>
      <c r="F874" s="19"/>
      <c r="G874" s="17"/>
      <c r="H874" s="16"/>
      <c r="I874" s="25" t="str">
        <f t="shared" si="13"/>
        <v xml:space="preserve"> </v>
      </c>
      <c r="J874" s="16"/>
      <c r="K874" s="20"/>
      <c r="L874" s="20"/>
      <c r="M874" s="20"/>
      <c r="N874" s="20"/>
      <c r="O874" s="19"/>
      <c r="P874" s="21"/>
      <c r="S874" s="1"/>
      <c r="AB874"/>
      <c r="AC874"/>
      <c r="AD874"/>
      <c r="AE874"/>
    </row>
    <row r="875" spans="2:31" x14ac:dyDescent="0.35">
      <c r="B875" s="16"/>
      <c r="C875" s="16"/>
      <c r="D875" s="21"/>
      <c r="E875" s="21"/>
      <c r="F875" s="19"/>
      <c r="G875" s="17"/>
      <c r="H875" s="16"/>
      <c r="I875" s="25" t="str">
        <f t="shared" si="13"/>
        <v xml:space="preserve"> </v>
      </c>
      <c r="J875" s="16"/>
      <c r="K875" s="20"/>
      <c r="L875" s="20"/>
      <c r="M875" s="20"/>
      <c r="N875" s="20"/>
      <c r="O875" s="19"/>
      <c r="P875" s="21"/>
      <c r="S875" s="1"/>
      <c r="AB875"/>
      <c r="AC875"/>
      <c r="AD875"/>
      <c r="AE875"/>
    </row>
    <row r="876" spans="2:31" x14ac:dyDescent="0.35">
      <c r="B876" s="16"/>
      <c r="C876" s="16"/>
      <c r="D876" s="21"/>
      <c r="E876" s="21"/>
      <c r="F876" s="19"/>
      <c r="G876" s="17"/>
      <c r="H876" s="16"/>
      <c r="I876" s="25" t="str">
        <f t="shared" si="13"/>
        <v xml:space="preserve"> </v>
      </c>
      <c r="J876" s="16"/>
      <c r="K876" s="20"/>
      <c r="L876" s="20"/>
      <c r="M876" s="20"/>
      <c r="N876" s="20"/>
      <c r="O876" s="19"/>
      <c r="P876" s="21"/>
      <c r="S876" s="1"/>
      <c r="AB876"/>
      <c r="AC876"/>
      <c r="AD876"/>
      <c r="AE876"/>
    </row>
    <row r="877" spans="2:31" x14ac:dyDescent="0.35">
      <c r="B877" s="16"/>
      <c r="C877" s="16"/>
      <c r="D877" s="21"/>
      <c r="E877" s="21"/>
      <c r="F877" s="19"/>
      <c r="G877" s="17"/>
      <c r="H877" s="16"/>
      <c r="I877" s="25" t="str">
        <f t="shared" si="13"/>
        <v xml:space="preserve"> </v>
      </c>
      <c r="J877" s="16"/>
      <c r="K877" s="20"/>
      <c r="L877" s="20"/>
      <c r="M877" s="20"/>
      <c r="N877" s="20"/>
      <c r="O877" s="19"/>
      <c r="P877" s="21"/>
      <c r="S877" s="1"/>
      <c r="AB877"/>
      <c r="AC877"/>
      <c r="AD877"/>
      <c r="AE877"/>
    </row>
    <row r="878" spans="2:31" x14ac:dyDescent="0.35">
      <c r="B878" s="16"/>
      <c r="C878" s="16"/>
      <c r="D878" s="21"/>
      <c r="E878" s="21"/>
      <c r="F878" s="19"/>
      <c r="G878" s="17"/>
      <c r="H878" s="16"/>
      <c r="I878" s="25" t="str">
        <f t="shared" si="13"/>
        <v xml:space="preserve"> </v>
      </c>
      <c r="J878" s="16"/>
      <c r="K878" s="20"/>
      <c r="L878" s="20"/>
      <c r="M878" s="20"/>
      <c r="N878" s="20"/>
      <c r="O878" s="19"/>
      <c r="P878" s="21"/>
      <c r="S878" s="1"/>
      <c r="AB878"/>
      <c r="AC878"/>
      <c r="AD878"/>
      <c r="AE878"/>
    </row>
    <row r="879" spans="2:31" x14ac:dyDescent="0.35">
      <c r="B879" s="16"/>
      <c r="C879" s="16"/>
      <c r="D879" s="21"/>
      <c r="E879" s="21"/>
      <c r="F879" s="19"/>
      <c r="G879" s="17"/>
      <c r="H879" s="16"/>
      <c r="I879" s="25" t="str">
        <f t="shared" si="13"/>
        <v xml:space="preserve"> </v>
      </c>
      <c r="J879" s="16"/>
      <c r="K879" s="20"/>
      <c r="L879" s="20"/>
      <c r="M879" s="20"/>
      <c r="N879" s="20"/>
      <c r="O879" s="19"/>
      <c r="P879" s="21"/>
      <c r="S879" s="1"/>
      <c r="AB879"/>
      <c r="AC879"/>
      <c r="AD879"/>
      <c r="AE879"/>
    </row>
    <row r="880" spans="2:31" x14ac:dyDescent="0.35">
      <c r="B880" s="16"/>
      <c r="C880" s="16"/>
      <c r="D880" s="21"/>
      <c r="E880" s="21"/>
      <c r="F880" s="19"/>
      <c r="G880" s="17"/>
      <c r="H880" s="16"/>
      <c r="I880" s="25" t="str">
        <f t="shared" si="13"/>
        <v xml:space="preserve"> </v>
      </c>
      <c r="J880" s="16"/>
      <c r="K880" s="20"/>
      <c r="L880" s="20"/>
      <c r="M880" s="20"/>
      <c r="N880" s="20"/>
      <c r="O880" s="19"/>
      <c r="P880" s="21"/>
      <c r="S880" s="1"/>
      <c r="AB880"/>
      <c r="AC880"/>
      <c r="AD880"/>
      <c r="AE880"/>
    </row>
    <row r="881" spans="2:31" x14ac:dyDescent="0.35">
      <c r="B881" s="16"/>
      <c r="C881" s="16"/>
      <c r="D881" s="21"/>
      <c r="E881" s="21"/>
      <c r="F881" s="19"/>
      <c r="G881" s="17"/>
      <c r="H881" s="16"/>
      <c r="I881" s="25" t="str">
        <f t="shared" si="13"/>
        <v xml:space="preserve"> </v>
      </c>
      <c r="J881" s="16"/>
      <c r="K881" s="20"/>
      <c r="L881" s="20"/>
      <c r="M881" s="20"/>
      <c r="N881" s="20"/>
      <c r="O881" s="19"/>
      <c r="P881" s="21"/>
      <c r="S881" s="1"/>
      <c r="AB881"/>
      <c r="AC881"/>
      <c r="AD881"/>
      <c r="AE881"/>
    </row>
    <row r="882" spans="2:31" x14ac:dyDescent="0.35">
      <c r="B882" s="16"/>
      <c r="C882" s="16"/>
      <c r="D882" s="21"/>
      <c r="E882" s="21"/>
      <c r="F882" s="19"/>
      <c r="G882" s="17"/>
      <c r="H882" s="16"/>
      <c r="I882" s="25" t="str">
        <f t="shared" si="13"/>
        <v xml:space="preserve"> </v>
      </c>
      <c r="J882" s="16"/>
      <c r="K882" s="20"/>
      <c r="L882" s="20"/>
      <c r="M882" s="20"/>
      <c r="N882" s="20"/>
      <c r="O882" s="19"/>
      <c r="P882" s="21"/>
      <c r="S882" s="1"/>
      <c r="AB882"/>
      <c r="AC882"/>
      <c r="AD882"/>
      <c r="AE882"/>
    </row>
    <row r="883" spans="2:31" x14ac:dyDescent="0.35">
      <c r="B883" s="16"/>
      <c r="C883" s="16"/>
      <c r="D883" s="21"/>
      <c r="E883" s="21"/>
      <c r="F883" s="19"/>
      <c r="G883" s="17"/>
      <c r="H883" s="16"/>
      <c r="I883" s="25" t="str">
        <f t="shared" si="13"/>
        <v xml:space="preserve"> </v>
      </c>
      <c r="J883" s="16"/>
      <c r="K883" s="20"/>
      <c r="L883" s="20"/>
      <c r="M883" s="20"/>
      <c r="N883" s="20"/>
      <c r="O883" s="19"/>
      <c r="P883" s="21"/>
      <c r="S883" s="1"/>
      <c r="AB883"/>
      <c r="AC883"/>
      <c r="AD883"/>
      <c r="AE883"/>
    </row>
    <row r="884" spans="2:31" x14ac:dyDescent="0.35">
      <c r="B884" s="16"/>
      <c r="C884" s="16"/>
      <c r="D884" s="21"/>
      <c r="E884" s="21"/>
      <c r="F884" s="19"/>
      <c r="G884" s="17"/>
      <c r="H884" s="16"/>
      <c r="I884" s="25" t="str">
        <f t="shared" si="13"/>
        <v xml:space="preserve"> </v>
      </c>
      <c r="J884" s="16"/>
      <c r="K884" s="20"/>
      <c r="L884" s="20"/>
      <c r="M884" s="20"/>
      <c r="N884" s="20"/>
      <c r="O884" s="19"/>
      <c r="P884" s="21"/>
      <c r="S884" s="1"/>
      <c r="AB884"/>
      <c r="AC884"/>
      <c r="AD884"/>
      <c r="AE884"/>
    </row>
    <row r="885" spans="2:31" x14ac:dyDescent="0.35">
      <c r="B885" s="16"/>
      <c r="C885" s="16"/>
      <c r="D885" s="21"/>
      <c r="E885" s="21"/>
      <c r="F885" s="19"/>
      <c r="G885" s="17"/>
      <c r="H885" s="16"/>
      <c r="I885" s="25" t="str">
        <f t="shared" si="13"/>
        <v xml:space="preserve"> </v>
      </c>
      <c r="J885" s="16"/>
      <c r="K885" s="20"/>
      <c r="L885" s="20"/>
      <c r="M885" s="20"/>
      <c r="N885" s="20"/>
      <c r="O885" s="19"/>
      <c r="P885" s="21"/>
      <c r="S885" s="1"/>
      <c r="AB885"/>
      <c r="AC885"/>
      <c r="AD885"/>
      <c r="AE885"/>
    </row>
    <row r="886" spans="2:31" x14ac:dyDescent="0.35">
      <c r="B886" s="16"/>
      <c r="C886" s="16"/>
      <c r="D886" s="21"/>
      <c r="E886" s="21"/>
      <c r="F886" s="19"/>
      <c r="G886" s="17"/>
      <c r="H886" s="16"/>
      <c r="I886" s="25" t="str">
        <f t="shared" si="13"/>
        <v xml:space="preserve"> </v>
      </c>
      <c r="J886" s="16"/>
      <c r="K886" s="20"/>
      <c r="L886" s="20"/>
      <c r="M886" s="20"/>
      <c r="N886" s="20"/>
      <c r="O886" s="19"/>
      <c r="P886" s="21"/>
      <c r="S886" s="1"/>
      <c r="AB886"/>
      <c r="AC886"/>
      <c r="AD886"/>
      <c r="AE886"/>
    </row>
    <row r="887" spans="2:31" x14ac:dyDescent="0.35">
      <c r="B887" s="16"/>
      <c r="C887" s="16"/>
      <c r="D887" s="21"/>
      <c r="E887" s="21"/>
      <c r="F887" s="19"/>
      <c r="G887" s="17"/>
      <c r="H887" s="16"/>
      <c r="I887" s="25" t="str">
        <f t="shared" si="13"/>
        <v xml:space="preserve"> </v>
      </c>
      <c r="J887" s="16"/>
      <c r="K887" s="20"/>
      <c r="L887" s="20"/>
      <c r="M887" s="20"/>
      <c r="N887" s="20"/>
      <c r="O887" s="19"/>
      <c r="P887" s="21"/>
      <c r="S887" s="1"/>
      <c r="AB887"/>
      <c r="AC887"/>
      <c r="AD887"/>
      <c r="AE887"/>
    </row>
    <row r="888" spans="2:31" x14ac:dyDescent="0.35">
      <c r="B888" s="16"/>
      <c r="C888" s="16"/>
      <c r="D888" s="21"/>
      <c r="E888" s="21"/>
      <c r="F888" s="19"/>
      <c r="G888" s="17"/>
      <c r="H888" s="16"/>
      <c r="I888" s="25" t="str">
        <f t="shared" si="13"/>
        <v xml:space="preserve"> </v>
      </c>
      <c r="J888" s="16"/>
      <c r="K888" s="20"/>
      <c r="L888" s="20"/>
      <c r="M888" s="20"/>
      <c r="N888" s="20"/>
      <c r="O888" s="19"/>
      <c r="P888" s="21"/>
      <c r="S888" s="1"/>
      <c r="AB888"/>
      <c r="AC888"/>
      <c r="AD888"/>
      <c r="AE888"/>
    </row>
    <row r="889" spans="2:31" x14ac:dyDescent="0.35">
      <c r="B889" s="16"/>
      <c r="C889" s="16"/>
      <c r="D889" s="21"/>
      <c r="E889" s="21"/>
      <c r="F889" s="19"/>
      <c r="G889" s="17"/>
      <c r="H889" s="16"/>
      <c r="I889" s="25" t="str">
        <f t="shared" si="13"/>
        <v xml:space="preserve"> </v>
      </c>
      <c r="J889" s="16"/>
      <c r="K889" s="20"/>
      <c r="L889" s="20"/>
      <c r="M889" s="20"/>
      <c r="N889" s="20"/>
      <c r="O889" s="19"/>
      <c r="P889" s="21"/>
      <c r="S889" s="1"/>
      <c r="AB889"/>
      <c r="AC889"/>
      <c r="AD889"/>
      <c r="AE889"/>
    </row>
    <row r="890" spans="2:31" x14ac:dyDescent="0.35">
      <c r="B890" s="16"/>
      <c r="C890" s="16"/>
      <c r="D890" s="21"/>
      <c r="E890" s="21"/>
      <c r="F890" s="19"/>
      <c r="G890" s="17"/>
      <c r="H890" s="16"/>
      <c r="I890" s="25" t="str">
        <f t="shared" si="13"/>
        <v xml:space="preserve"> </v>
      </c>
      <c r="J890" s="16"/>
      <c r="K890" s="20"/>
      <c r="L890" s="20"/>
      <c r="M890" s="20"/>
      <c r="N890" s="20"/>
      <c r="O890" s="19"/>
      <c r="P890" s="21"/>
      <c r="S890" s="1"/>
      <c r="AB890"/>
      <c r="AC890"/>
      <c r="AD890"/>
      <c r="AE890"/>
    </row>
    <row r="891" spans="2:31" x14ac:dyDescent="0.35">
      <c r="B891" s="16"/>
      <c r="C891" s="16"/>
      <c r="D891" s="21"/>
      <c r="E891" s="21"/>
      <c r="F891" s="19"/>
      <c r="G891" s="17"/>
      <c r="H891" s="16"/>
      <c r="I891" s="25" t="str">
        <f t="shared" si="13"/>
        <v xml:space="preserve"> </v>
      </c>
      <c r="J891" s="16"/>
      <c r="K891" s="20"/>
      <c r="L891" s="20"/>
      <c r="M891" s="20"/>
      <c r="N891" s="20"/>
      <c r="O891" s="19"/>
      <c r="P891" s="21"/>
      <c r="S891" s="1"/>
      <c r="AB891"/>
      <c r="AC891"/>
      <c r="AD891"/>
      <c r="AE891"/>
    </row>
    <row r="892" spans="2:31" x14ac:dyDescent="0.35">
      <c r="B892" s="16"/>
      <c r="C892" s="16"/>
      <c r="D892" s="21"/>
      <c r="E892" s="21"/>
      <c r="F892" s="19"/>
      <c r="G892" s="17"/>
      <c r="H892" s="16"/>
      <c r="I892" s="25" t="str">
        <f t="shared" si="13"/>
        <v xml:space="preserve"> </v>
      </c>
      <c r="J892" s="16"/>
      <c r="K892" s="20"/>
      <c r="L892" s="20"/>
      <c r="M892" s="20"/>
      <c r="N892" s="20"/>
      <c r="O892" s="19"/>
      <c r="P892" s="21"/>
      <c r="S892" s="1"/>
      <c r="AB892"/>
      <c r="AC892"/>
      <c r="AD892"/>
      <c r="AE892"/>
    </row>
    <row r="893" spans="2:31" x14ac:dyDescent="0.35">
      <c r="B893" s="16"/>
      <c r="C893" s="16"/>
      <c r="D893" s="21"/>
      <c r="E893" s="21"/>
      <c r="F893" s="19"/>
      <c r="G893" s="17"/>
      <c r="H893" s="16"/>
      <c r="I893" s="25" t="str">
        <f t="shared" si="13"/>
        <v xml:space="preserve"> </v>
      </c>
      <c r="J893" s="16"/>
      <c r="K893" s="20"/>
      <c r="L893" s="20"/>
      <c r="M893" s="20"/>
      <c r="N893" s="20"/>
      <c r="O893" s="19"/>
      <c r="P893" s="21"/>
      <c r="S893" s="1"/>
      <c r="AB893"/>
      <c r="AC893"/>
      <c r="AD893"/>
      <c r="AE893"/>
    </row>
    <row r="894" spans="2:31" x14ac:dyDescent="0.35">
      <c r="B894" s="16"/>
      <c r="C894" s="16"/>
      <c r="D894" s="21"/>
      <c r="E894" s="21"/>
      <c r="F894" s="19"/>
      <c r="G894" s="17"/>
      <c r="H894" s="16"/>
      <c r="I894" s="25" t="str">
        <f t="shared" si="13"/>
        <v xml:space="preserve"> </v>
      </c>
      <c r="J894" s="16"/>
      <c r="K894" s="20"/>
      <c r="L894" s="20"/>
      <c r="M894" s="20"/>
      <c r="N894" s="20"/>
      <c r="O894" s="19"/>
      <c r="P894" s="21"/>
      <c r="S894" s="1"/>
      <c r="AB894"/>
      <c r="AC894"/>
      <c r="AD894"/>
      <c r="AE894"/>
    </row>
    <row r="895" spans="2:31" x14ac:dyDescent="0.35">
      <c r="B895" s="16"/>
      <c r="C895" s="16"/>
      <c r="D895" s="21"/>
      <c r="E895" s="21"/>
      <c r="F895" s="19"/>
      <c r="G895" s="17"/>
      <c r="H895" s="16"/>
      <c r="I895" s="25" t="str">
        <f t="shared" si="13"/>
        <v xml:space="preserve"> </v>
      </c>
      <c r="J895" s="16"/>
      <c r="K895" s="20"/>
      <c r="L895" s="20"/>
      <c r="M895" s="20"/>
      <c r="N895" s="20"/>
      <c r="O895" s="19"/>
      <c r="P895" s="21"/>
      <c r="S895" s="1"/>
      <c r="AB895"/>
      <c r="AC895"/>
      <c r="AD895"/>
      <c r="AE895"/>
    </row>
    <row r="896" spans="2:31" x14ac:dyDescent="0.35">
      <c r="B896" s="16"/>
      <c r="C896" s="16"/>
      <c r="D896" s="21"/>
      <c r="E896" s="21"/>
      <c r="F896" s="19"/>
      <c r="G896" s="17"/>
      <c r="H896" s="16"/>
      <c r="I896" s="25" t="str">
        <f t="shared" si="13"/>
        <v xml:space="preserve"> </v>
      </c>
      <c r="J896" s="16"/>
      <c r="K896" s="20"/>
      <c r="L896" s="20"/>
      <c r="M896" s="20"/>
      <c r="N896" s="20"/>
      <c r="O896" s="19"/>
      <c r="P896" s="21"/>
      <c r="S896" s="1"/>
      <c r="AB896"/>
      <c r="AC896"/>
      <c r="AD896"/>
      <c r="AE896"/>
    </row>
    <row r="897" spans="2:31" x14ac:dyDescent="0.35">
      <c r="B897" s="16"/>
      <c r="C897" s="16"/>
      <c r="D897" s="21"/>
      <c r="E897" s="21"/>
      <c r="F897" s="19"/>
      <c r="G897" s="17"/>
      <c r="H897" s="16"/>
      <c r="I897" s="25" t="str">
        <f t="shared" si="13"/>
        <v xml:space="preserve"> </v>
      </c>
      <c r="J897" s="16"/>
      <c r="K897" s="20"/>
      <c r="L897" s="20"/>
      <c r="M897" s="20"/>
      <c r="N897" s="20"/>
      <c r="O897" s="19"/>
      <c r="P897" s="21"/>
      <c r="S897" s="1"/>
      <c r="AB897"/>
      <c r="AC897"/>
      <c r="AD897"/>
      <c r="AE897"/>
    </row>
    <row r="898" spans="2:31" x14ac:dyDescent="0.35">
      <c r="B898" s="16"/>
      <c r="C898" s="16"/>
      <c r="D898" s="21"/>
      <c r="E898" s="21"/>
      <c r="F898" s="19"/>
      <c r="G898" s="17"/>
      <c r="H898" s="16"/>
      <c r="I898" s="25" t="str">
        <f t="shared" si="13"/>
        <v xml:space="preserve"> </v>
      </c>
      <c r="J898" s="16"/>
      <c r="K898" s="20"/>
      <c r="L898" s="20"/>
      <c r="M898" s="20"/>
      <c r="N898" s="20"/>
      <c r="O898" s="19"/>
      <c r="P898" s="21"/>
      <c r="S898" s="1"/>
      <c r="AB898"/>
      <c r="AC898"/>
      <c r="AD898"/>
      <c r="AE898"/>
    </row>
    <row r="899" spans="2:31" x14ac:dyDescent="0.35">
      <c r="B899" s="16"/>
      <c r="C899" s="16"/>
      <c r="D899" s="21"/>
      <c r="E899" s="21"/>
      <c r="F899" s="19"/>
      <c r="G899" s="17"/>
      <c r="H899" s="16"/>
      <c r="I899" s="25" t="str">
        <f t="shared" si="13"/>
        <v xml:space="preserve"> </v>
      </c>
      <c r="J899" s="16"/>
      <c r="K899" s="20"/>
      <c r="L899" s="20"/>
      <c r="M899" s="20"/>
      <c r="N899" s="20"/>
      <c r="O899" s="19"/>
      <c r="P899" s="21"/>
      <c r="S899" s="1"/>
      <c r="AB899"/>
      <c r="AC899"/>
      <c r="AD899"/>
      <c r="AE899"/>
    </row>
    <row r="900" spans="2:31" x14ac:dyDescent="0.35">
      <c r="B900" s="16"/>
      <c r="C900" s="16"/>
      <c r="D900" s="21"/>
      <c r="E900" s="21"/>
      <c r="F900" s="19"/>
      <c r="G900" s="17"/>
      <c r="H900" s="16"/>
      <c r="I900" s="25" t="str">
        <f t="shared" si="13"/>
        <v xml:space="preserve"> </v>
      </c>
      <c r="J900" s="16"/>
      <c r="K900" s="20"/>
      <c r="L900" s="20"/>
      <c r="M900" s="20"/>
      <c r="N900" s="20"/>
      <c r="O900" s="19"/>
      <c r="P900" s="21"/>
      <c r="S900" s="1"/>
      <c r="AB900"/>
      <c r="AC900"/>
      <c r="AD900"/>
      <c r="AE900"/>
    </row>
    <row r="901" spans="2:31" x14ac:dyDescent="0.35">
      <c r="B901" s="16"/>
      <c r="C901" s="16"/>
      <c r="D901" s="21"/>
      <c r="E901" s="21"/>
      <c r="F901" s="19"/>
      <c r="G901" s="17"/>
      <c r="H901" s="16"/>
      <c r="I901" s="25" t="str">
        <f t="shared" si="13"/>
        <v xml:space="preserve"> </v>
      </c>
      <c r="J901" s="16"/>
      <c r="K901" s="20"/>
      <c r="L901" s="20"/>
      <c r="M901" s="20"/>
      <c r="N901" s="20"/>
      <c r="O901" s="19"/>
      <c r="P901" s="21"/>
      <c r="S901" s="1"/>
      <c r="AB901"/>
      <c r="AC901"/>
      <c r="AD901"/>
      <c r="AE901"/>
    </row>
    <row r="902" spans="2:31" x14ac:dyDescent="0.35">
      <c r="B902" s="16"/>
      <c r="C902" s="16"/>
      <c r="D902" s="21"/>
      <c r="E902" s="21"/>
      <c r="F902" s="19"/>
      <c r="G902" s="17"/>
      <c r="H902" s="16"/>
      <c r="I902" s="25" t="str">
        <f t="shared" si="13"/>
        <v xml:space="preserve"> </v>
      </c>
      <c r="J902" s="16"/>
      <c r="K902" s="20"/>
      <c r="L902" s="20"/>
      <c r="M902" s="20"/>
      <c r="N902" s="20"/>
      <c r="O902" s="19"/>
      <c r="P902" s="21"/>
      <c r="S902" s="1"/>
      <c r="AB902"/>
      <c r="AC902"/>
      <c r="AD902"/>
      <c r="AE902"/>
    </row>
    <row r="903" spans="2:31" x14ac:dyDescent="0.35">
      <c r="B903" s="16"/>
      <c r="C903" s="16"/>
      <c r="D903" s="21"/>
      <c r="E903" s="21"/>
      <c r="F903" s="19"/>
      <c r="G903" s="17"/>
      <c r="H903" s="16"/>
      <c r="I903" s="25" t="str">
        <f t="shared" si="13"/>
        <v xml:space="preserve"> </v>
      </c>
      <c r="J903" s="16"/>
      <c r="K903" s="20"/>
      <c r="L903" s="20"/>
      <c r="M903" s="20"/>
      <c r="N903" s="20"/>
      <c r="O903" s="19"/>
      <c r="P903" s="21"/>
      <c r="S903" s="1"/>
      <c r="AB903"/>
      <c r="AC903"/>
      <c r="AD903"/>
      <c r="AE903"/>
    </row>
    <row r="904" spans="2:31" x14ac:dyDescent="0.35">
      <c r="B904" s="16"/>
      <c r="C904" s="16"/>
      <c r="D904" s="21"/>
      <c r="E904" s="21"/>
      <c r="F904" s="19"/>
      <c r="G904" s="17"/>
      <c r="H904" s="16"/>
      <c r="I904" s="25" t="str">
        <f t="shared" si="13"/>
        <v xml:space="preserve"> </v>
      </c>
      <c r="J904" s="16"/>
      <c r="K904" s="20"/>
      <c r="L904" s="20"/>
      <c r="M904" s="20"/>
      <c r="N904" s="20"/>
      <c r="O904" s="19"/>
      <c r="P904" s="21"/>
      <c r="S904" s="1"/>
      <c r="AB904"/>
      <c r="AC904"/>
      <c r="AD904"/>
      <c r="AE904"/>
    </row>
    <row r="905" spans="2:31" x14ac:dyDescent="0.35">
      <c r="B905" s="16"/>
      <c r="C905" s="16"/>
      <c r="D905" s="21"/>
      <c r="E905" s="21"/>
      <c r="F905" s="19"/>
      <c r="G905" s="17"/>
      <c r="H905" s="16"/>
      <c r="I905" s="25" t="str">
        <f t="shared" si="13"/>
        <v xml:space="preserve"> </v>
      </c>
      <c r="J905" s="16"/>
      <c r="K905" s="20"/>
      <c r="L905" s="20"/>
      <c r="M905" s="20"/>
      <c r="N905" s="20"/>
      <c r="O905" s="19"/>
      <c r="P905" s="21"/>
      <c r="S905" s="1"/>
      <c r="AB905"/>
      <c r="AC905"/>
      <c r="AD905"/>
      <c r="AE905"/>
    </row>
    <row r="906" spans="2:31" x14ac:dyDescent="0.35">
      <c r="B906" s="16"/>
      <c r="C906" s="16"/>
      <c r="D906" s="21"/>
      <c r="E906" s="21"/>
      <c r="F906" s="19"/>
      <c r="G906" s="17"/>
      <c r="H906" s="16"/>
      <c r="I906" s="25" t="str">
        <f t="shared" ref="I906:I969" si="14">IF(G906="Pfizer-BioNTech","Pfizer-BioNTech",IF(G906="Moderna","Moderna", IF(G906="Janssen",""," ")))</f>
        <v xml:space="preserve"> </v>
      </c>
      <c r="J906" s="16"/>
      <c r="K906" s="20"/>
      <c r="L906" s="20"/>
      <c r="M906" s="20"/>
      <c r="N906" s="20"/>
      <c r="O906" s="19"/>
      <c r="P906" s="21"/>
      <c r="S906" s="1"/>
      <c r="AB906"/>
      <c r="AC906"/>
      <c r="AD906"/>
      <c r="AE906"/>
    </row>
    <row r="907" spans="2:31" x14ac:dyDescent="0.35">
      <c r="B907" s="16"/>
      <c r="C907" s="16"/>
      <c r="D907" s="21"/>
      <c r="E907" s="21"/>
      <c r="F907" s="19"/>
      <c r="G907" s="17"/>
      <c r="H907" s="16"/>
      <c r="I907" s="25" t="str">
        <f t="shared" si="14"/>
        <v xml:space="preserve"> </v>
      </c>
      <c r="J907" s="16"/>
      <c r="K907" s="20"/>
      <c r="L907" s="20"/>
      <c r="M907" s="20"/>
      <c r="N907" s="20"/>
      <c r="O907" s="19"/>
      <c r="P907" s="21"/>
      <c r="S907" s="1"/>
      <c r="AB907"/>
      <c r="AC907"/>
      <c r="AD907"/>
      <c r="AE907"/>
    </row>
    <row r="908" spans="2:31" x14ac:dyDescent="0.35">
      <c r="B908" s="16"/>
      <c r="C908" s="16"/>
      <c r="D908" s="21"/>
      <c r="E908" s="21"/>
      <c r="F908" s="19"/>
      <c r="G908" s="17"/>
      <c r="H908" s="16"/>
      <c r="I908" s="25" t="str">
        <f t="shared" si="14"/>
        <v xml:space="preserve"> </v>
      </c>
      <c r="J908" s="16"/>
      <c r="K908" s="20"/>
      <c r="L908" s="20"/>
      <c r="M908" s="20"/>
      <c r="N908" s="20"/>
      <c r="O908" s="19"/>
      <c r="P908" s="21"/>
      <c r="S908" s="1"/>
      <c r="AB908"/>
      <c r="AC908"/>
      <c r="AD908"/>
      <c r="AE908"/>
    </row>
    <row r="909" spans="2:31" x14ac:dyDescent="0.35">
      <c r="B909" s="16"/>
      <c r="C909" s="16"/>
      <c r="D909" s="21"/>
      <c r="E909" s="21"/>
      <c r="F909" s="19"/>
      <c r="G909" s="17"/>
      <c r="H909" s="16"/>
      <c r="I909" s="25" t="str">
        <f t="shared" si="14"/>
        <v xml:space="preserve"> </v>
      </c>
      <c r="J909" s="16"/>
      <c r="K909" s="20"/>
      <c r="L909" s="20"/>
      <c r="M909" s="20"/>
      <c r="N909" s="20"/>
      <c r="O909" s="19"/>
      <c r="P909" s="21"/>
      <c r="S909" s="1"/>
      <c r="AB909"/>
      <c r="AC909"/>
      <c r="AD909"/>
      <c r="AE909"/>
    </row>
    <row r="910" spans="2:31" x14ac:dyDescent="0.35">
      <c r="B910" s="16"/>
      <c r="C910" s="16"/>
      <c r="D910" s="21"/>
      <c r="E910" s="21"/>
      <c r="F910" s="19"/>
      <c r="G910" s="17"/>
      <c r="H910" s="16"/>
      <c r="I910" s="25" t="str">
        <f t="shared" si="14"/>
        <v xml:space="preserve"> </v>
      </c>
      <c r="J910" s="16"/>
      <c r="K910" s="20"/>
      <c r="L910" s="20"/>
      <c r="M910" s="20"/>
      <c r="N910" s="20"/>
      <c r="O910" s="19"/>
      <c r="P910" s="21"/>
      <c r="S910" s="1"/>
      <c r="AB910"/>
      <c r="AC910"/>
      <c r="AD910"/>
      <c r="AE910"/>
    </row>
    <row r="911" spans="2:31" x14ac:dyDescent="0.35">
      <c r="B911" s="16"/>
      <c r="C911" s="16"/>
      <c r="D911" s="21"/>
      <c r="E911" s="21"/>
      <c r="F911" s="19"/>
      <c r="G911" s="17"/>
      <c r="H911" s="16"/>
      <c r="I911" s="25" t="str">
        <f t="shared" si="14"/>
        <v xml:space="preserve"> </v>
      </c>
      <c r="J911" s="16"/>
      <c r="K911" s="20"/>
      <c r="L911" s="20"/>
      <c r="M911" s="20"/>
      <c r="N911" s="20"/>
      <c r="O911" s="19"/>
      <c r="P911" s="21"/>
      <c r="S911" s="1"/>
      <c r="AB911"/>
      <c r="AC911"/>
      <c r="AD911"/>
      <c r="AE911"/>
    </row>
    <row r="912" spans="2:31" x14ac:dyDescent="0.35">
      <c r="B912" s="16"/>
      <c r="C912" s="16"/>
      <c r="D912" s="21"/>
      <c r="E912" s="21"/>
      <c r="F912" s="19"/>
      <c r="G912" s="17"/>
      <c r="H912" s="16"/>
      <c r="I912" s="25" t="str">
        <f t="shared" si="14"/>
        <v xml:space="preserve"> </v>
      </c>
      <c r="J912" s="16"/>
      <c r="K912" s="20"/>
      <c r="L912" s="20"/>
      <c r="M912" s="20"/>
      <c r="N912" s="20"/>
      <c r="O912" s="19"/>
      <c r="P912" s="21"/>
      <c r="S912" s="1"/>
      <c r="AB912"/>
      <c r="AC912"/>
      <c r="AD912"/>
      <c r="AE912"/>
    </row>
    <row r="913" spans="2:31" x14ac:dyDescent="0.35">
      <c r="B913" s="16"/>
      <c r="C913" s="16"/>
      <c r="D913" s="21"/>
      <c r="E913" s="21"/>
      <c r="F913" s="19"/>
      <c r="G913" s="17"/>
      <c r="H913" s="16"/>
      <c r="I913" s="25" t="str">
        <f t="shared" si="14"/>
        <v xml:space="preserve"> </v>
      </c>
      <c r="J913" s="16"/>
      <c r="K913" s="20"/>
      <c r="L913" s="20"/>
      <c r="M913" s="20"/>
      <c r="N913" s="20"/>
      <c r="O913" s="19"/>
      <c r="P913" s="21"/>
      <c r="S913" s="1"/>
      <c r="AB913"/>
      <c r="AC913"/>
      <c r="AD913"/>
      <c r="AE913"/>
    </row>
    <row r="914" spans="2:31" x14ac:dyDescent="0.35">
      <c r="B914" s="16"/>
      <c r="C914" s="16"/>
      <c r="D914" s="21"/>
      <c r="E914" s="21"/>
      <c r="F914" s="19"/>
      <c r="G914" s="17"/>
      <c r="H914" s="16"/>
      <c r="I914" s="25" t="str">
        <f t="shared" si="14"/>
        <v xml:space="preserve"> </v>
      </c>
      <c r="J914" s="16"/>
      <c r="K914" s="20"/>
      <c r="L914" s="20"/>
      <c r="M914" s="20"/>
      <c r="N914" s="20"/>
      <c r="O914" s="19"/>
      <c r="P914" s="21"/>
      <c r="S914" s="1"/>
      <c r="AB914"/>
      <c r="AC914"/>
      <c r="AD914"/>
      <c r="AE914"/>
    </row>
    <row r="915" spans="2:31" x14ac:dyDescent="0.35">
      <c r="B915" s="16"/>
      <c r="C915" s="16"/>
      <c r="D915" s="21"/>
      <c r="E915" s="21"/>
      <c r="F915" s="19"/>
      <c r="G915" s="17"/>
      <c r="H915" s="16"/>
      <c r="I915" s="25" t="str">
        <f t="shared" si="14"/>
        <v xml:space="preserve"> </v>
      </c>
      <c r="J915" s="16"/>
      <c r="K915" s="20"/>
      <c r="L915" s="20"/>
      <c r="M915" s="20"/>
      <c r="N915" s="20"/>
      <c r="O915" s="19"/>
      <c r="P915" s="21"/>
      <c r="S915" s="1"/>
      <c r="AB915"/>
      <c r="AC915"/>
      <c r="AD915"/>
      <c r="AE915"/>
    </row>
    <row r="916" spans="2:31" x14ac:dyDescent="0.35">
      <c r="B916" s="16"/>
      <c r="C916" s="16"/>
      <c r="D916" s="21"/>
      <c r="E916" s="21"/>
      <c r="F916" s="19"/>
      <c r="G916" s="17"/>
      <c r="H916" s="16"/>
      <c r="I916" s="25" t="str">
        <f t="shared" si="14"/>
        <v xml:space="preserve"> </v>
      </c>
      <c r="J916" s="16"/>
      <c r="K916" s="20"/>
      <c r="L916" s="20"/>
      <c r="M916" s="20"/>
      <c r="N916" s="20"/>
      <c r="O916" s="19"/>
      <c r="P916" s="21"/>
      <c r="S916" s="1"/>
      <c r="AB916"/>
      <c r="AC916"/>
      <c r="AD916"/>
      <c r="AE916"/>
    </row>
    <row r="917" spans="2:31" x14ac:dyDescent="0.35">
      <c r="B917" s="16"/>
      <c r="C917" s="16"/>
      <c r="D917" s="21"/>
      <c r="E917" s="21"/>
      <c r="F917" s="19"/>
      <c r="G917" s="17"/>
      <c r="H917" s="16"/>
      <c r="I917" s="25" t="str">
        <f t="shared" si="14"/>
        <v xml:space="preserve"> </v>
      </c>
      <c r="J917" s="16"/>
      <c r="K917" s="20"/>
      <c r="L917" s="20"/>
      <c r="M917" s="20"/>
      <c r="N917" s="20"/>
      <c r="O917" s="19"/>
      <c r="P917" s="21"/>
      <c r="S917" s="1"/>
      <c r="AB917"/>
      <c r="AC917"/>
      <c r="AD917"/>
      <c r="AE917"/>
    </row>
    <row r="918" spans="2:31" x14ac:dyDescent="0.35">
      <c r="B918" s="16"/>
      <c r="C918" s="16"/>
      <c r="D918" s="21"/>
      <c r="E918" s="21"/>
      <c r="F918" s="19"/>
      <c r="G918" s="17"/>
      <c r="H918" s="16"/>
      <c r="I918" s="25" t="str">
        <f t="shared" si="14"/>
        <v xml:space="preserve"> </v>
      </c>
      <c r="J918" s="16"/>
      <c r="K918" s="20"/>
      <c r="L918" s="20"/>
      <c r="M918" s="20"/>
      <c r="N918" s="20"/>
      <c r="O918" s="19"/>
      <c r="P918" s="21"/>
      <c r="S918" s="1"/>
      <c r="AB918"/>
      <c r="AC918"/>
      <c r="AD918"/>
      <c r="AE918"/>
    </row>
    <row r="919" spans="2:31" x14ac:dyDescent="0.35">
      <c r="B919" s="16"/>
      <c r="C919" s="16"/>
      <c r="D919" s="21"/>
      <c r="E919" s="21"/>
      <c r="F919" s="19"/>
      <c r="G919" s="17"/>
      <c r="H919" s="16"/>
      <c r="I919" s="25" t="str">
        <f t="shared" si="14"/>
        <v xml:space="preserve"> </v>
      </c>
      <c r="J919" s="16"/>
      <c r="K919" s="20"/>
      <c r="L919" s="20"/>
      <c r="M919" s="20"/>
      <c r="N919" s="20"/>
      <c r="O919" s="19"/>
      <c r="P919" s="21"/>
      <c r="S919" s="1"/>
      <c r="AB919"/>
      <c r="AC919"/>
      <c r="AD919"/>
      <c r="AE919"/>
    </row>
    <row r="920" spans="2:31" x14ac:dyDescent="0.35">
      <c r="B920" s="16"/>
      <c r="C920" s="16"/>
      <c r="D920" s="21"/>
      <c r="E920" s="21"/>
      <c r="F920" s="19"/>
      <c r="G920" s="17"/>
      <c r="H920" s="16"/>
      <c r="I920" s="25" t="str">
        <f t="shared" si="14"/>
        <v xml:space="preserve"> </v>
      </c>
      <c r="J920" s="16"/>
      <c r="K920" s="20"/>
      <c r="L920" s="20"/>
      <c r="M920" s="20"/>
      <c r="N920" s="20"/>
      <c r="O920" s="19"/>
      <c r="P920" s="21"/>
      <c r="S920" s="1"/>
      <c r="AB920"/>
      <c r="AC920"/>
      <c r="AD920"/>
      <c r="AE920"/>
    </row>
    <row r="921" spans="2:31" x14ac:dyDescent="0.35">
      <c r="B921" s="16"/>
      <c r="C921" s="16"/>
      <c r="D921" s="21"/>
      <c r="E921" s="21"/>
      <c r="F921" s="19"/>
      <c r="G921" s="17"/>
      <c r="H921" s="16"/>
      <c r="I921" s="25" t="str">
        <f t="shared" si="14"/>
        <v xml:space="preserve"> </v>
      </c>
      <c r="J921" s="16"/>
      <c r="K921" s="20"/>
      <c r="L921" s="20"/>
      <c r="M921" s="20"/>
      <c r="N921" s="20"/>
      <c r="O921" s="19"/>
      <c r="P921" s="21"/>
      <c r="S921" s="1"/>
      <c r="AB921"/>
      <c r="AC921"/>
      <c r="AD921"/>
      <c r="AE921"/>
    </row>
    <row r="922" spans="2:31" x14ac:dyDescent="0.35">
      <c r="B922" s="16"/>
      <c r="C922" s="16"/>
      <c r="D922" s="21"/>
      <c r="E922" s="21"/>
      <c r="F922" s="19"/>
      <c r="G922" s="17"/>
      <c r="H922" s="16"/>
      <c r="I922" s="25" t="str">
        <f t="shared" si="14"/>
        <v xml:space="preserve"> </v>
      </c>
      <c r="J922" s="16"/>
      <c r="K922" s="20"/>
      <c r="L922" s="20"/>
      <c r="M922" s="20"/>
      <c r="N922" s="20"/>
      <c r="O922" s="19"/>
      <c r="P922" s="21"/>
      <c r="S922" s="1"/>
      <c r="AB922"/>
      <c r="AC922"/>
      <c r="AD922"/>
      <c r="AE922"/>
    </row>
    <row r="923" spans="2:31" x14ac:dyDescent="0.35">
      <c r="B923" s="16"/>
      <c r="C923" s="16"/>
      <c r="D923" s="21"/>
      <c r="E923" s="21"/>
      <c r="F923" s="19"/>
      <c r="G923" s="17"/>
      <c r="H923" s="16"/>
      <c r="I923" s="25" t="str">
        <f t="shared" si="14"/>
        <v xml:space="preserve"> </v>
      </c>
      <c r="J923" s="16"/>
      <c r="K923" s="20"/>
      <c r="L923" s="20"/>
      <c r="M923" s="20"/>
      <c r="N923" s="20"/>
      <c r="O923" s="19"/>
      <c r="P923" s="21"/>
      <c r="S923" s="1"/>
      <c r="AB923"/>
      <c r="AC923"/>
      <c r="AD923"/>
      <c r="AE923"/>
    </row>
    <row r="924" spans="2:31" x14ac:dyDescent="0.35">
      <c r="B924" s="16"/>
      <c r="C924" s="16"/>
      <c r="D924" s="21"/>
      <c r="E924" s="21"/>
      <c r="F924" s="19"/>
      <c r="G924" s="17"/>
      <c r="H924" s="16"/>
      <c r="I924" s="25" t="str">
        <f t="shared" si="14"/>
        <v xml:space="preserve"> </v>
      </c>
      <c r="J924" s="16"/>
      <c r="K924" s="20"/>
      <c r="L924" s="20"/>
      <c r="M924" s="20"/>
      <c r="N924" s="20"/>
      <c r="O924" s="19"/>
      <c r="P924" s="21"/>
      <c r="S924" s="1"/>
      <c r="AB924"/>
      <c r="AC924"/>
      <c r="AD924"/>
      <c r="AE924"/>
    </row>
    <row r="925" spans="2:31" x14ac:dyDescent="0.35">
      <c r="B925" s="16"/>
      <c r="C925" s="16"/>
      <c r="D925" s="21"/>
      <c r="E925" s="21"/>
      <c r="F925" s="19"/>
      <c r="G925" s="17"/>
      <c r="H925" s="16"/>
      <c r="I925" s="25" t="str">
        <f t="shared" si="14"/>
        <v xml:space="preserve"> </v>
      </c>
      <c r="J925" s="16"/>
      <c r="K925" s="20"/>
      <c r="L925" s="20"/>
      <c r="M925" s="20"/>
      <c r="N925" s="20"/>
      <c r="O925" s="19"/>
      <c r="P925" s="21"/>
      <c r="S925" s="1"/>
      <c r="AB925"/>
      <c r="AC925"/>
      <c r="AD925"/>
      <c r="AE925"/>
    </row>
    <row r="926" spans="2:31" x14ac:dyDescent="0.35">
      <c r="B926" s="16"/>
      <c r="C926" s="16"/>
      <c r="D926" s="21"/>
      <c r="E926" s="21"/>
      <c r="F926" s="19"/>
      <c r="G926" s="17"/>
      <c r="H926" s="16"/>
      <c r="I926" s="25" t="str">
        <f t="shared" si="14"/>
        <v xml:space="preserve"> </v>
      </c>
      <c r="J926" s="16"/>
      <c r="K926" s="20"/>
      <c r="L926" s="20"/>
      <c r="M926" s="20"/>
      <c r="N926" s="20"/>
      <c r="O926" s="19"/>
      <c r="P926" s="21"/>
      <c r="S926" s="1"/>
      <c r="AB926"/>
      <c r="AC926"/>
      <c r="AD926"/>
      <c r="AE926"/>
    </row>
    <row r="927" spans="2:31" x14ac:dyDescent="0.35">
      <c r="B927" s="16"/>
      <c r="C927" s="16"/>
      <c r="D927" s="21"/>
      <c r="E927" s="21"/>
      <c r="F927" s="19"/>
      <c r="G927" s="17"/>
      <c r="H927" s="16"/>
      <c r="I927" s="25" t="str">
        <f t="shared" si="14"/>
        <v xml:space="preserve"> </v>
      </c>
      <c r="J927" s="16"/>
      <c r="K927" s="20"/>
      <c r="L927" s="20"/>
      <c r="M927" s="20"/>
      <c r="N927" s="20"/>
      <c r="O927" s="19"/>
      <c r="P927" s="21"/>
      <c r="S927" s="1"/>
      <c r="AB927"/>
      <c r="AC927"/>
      <c r="AD927"/>
      <c r="AE927"/>
    </row>
    <row r="928" spans="2:31" x14ac:dyDescent="0.35">
      <c r="B928" s="16"/>
      <c r="C928" s="16"/>
      <c r="D928" s="21"/>
      <c r="E928" s="21"/>
      <c r="F928" s="19"/>
      <c r="G928" s="17"/>
      <c r="H928" s="16"/>
      <c r="I928" s="25" t="str">
        <f t="shared" si="14"/>
        <v xml:space="preserve"> </v>
      </c>
      <c r="J928" s="16"/>
      <c r="K928" s="20"/>
      <c r="L928" s="20"/>
      <c r="M928" s="20"/>
      <c r="N928" s="20"/>
      <c r="O928" s="19"/>
      <c r="P928" s="21"/>
      <c r="S928" s="1"/>
      <c r="AB928"/>
      <c r="AC928"/>
      <c r="AD928"/>
      <c r="AE928"/>
    </row>
    <row r="929" spans="2:31" x14ac:dyDescent="0.35">
      <c r="B929" s="16"/>
      <c r="C929" s="16"/>
      <c r="D929" s="21"/>
      <c r="E929" s="21"/>
      <c r="F929" s="19"/>
      <c r="G929" s="17"/>
      <c r="H929" s="16"/>
      <c r="I929" s="25" t="str">
        <f t="shared" si="14"/>
        <v xml:space="preserve"> </v>
      </c>
      <c r="J929" s="16"/>
      <c r="K929" s="20"/>
      <c r="L929" s="20"/>
      <c r="M929" s="20"/>
      <c r="N929" s="20"/>
      <c r="O929" s="19"/>
      <c r="P929" s="21"/>
      <c r="S929" s="1"/>
      <c r="AB929"/>
      <c r="AC929"/>
      <c r="AD929"/>
      <c r="AE929"/>
    </row>
    <row r="930" spans="2:31" x14ac:dyDescent="0.35">
      <c r="B930" s="16"/>
      <c r="C930" s="16"/>
      <c r="D930" s="21"/>
      <c r="E930" s="21"/>
      <c r="F930" s="19"/>
      <c r="G930" s="17"/>
      <c r="H930" s="16"/>
      <c r="I930" s="25" t="str">
        <f t="shared" si="14"/>
        <v xml:space="preserve"> </v>
      </c>
      <c r="J930" s="16"/>
      <c r="K930" s="20"/>
      <c r="L930" s="20"/>
      <c r="M930" s="20"/>
      <c r="N930" s="20"/>
      <c r="O930" s="19"/>
      <c r="P930" s="21"/>
      <c r="S930" s="1"/>
      <c r="AB930"/>
      <c r="AC930"/>
      <c r="AD930"/>
      <c r="AE930"/>
    </row>
    <row r="931" spans="2:31" x14ac:dyDescent="0.35">
      <c r="B931" s="16"/>
      <c r="C931" s="16"/>
      <c r="D931" s="21"/>
      <c r="E931" s="21"/>
      <c r="F931" s="19"/>
      <c r="G931" s="17"/>
      <c r="H931" s="16"/>
      <c r="I931" s="25" t="str">
        <f t="shared" si="14"/>
        <v xml:space="preserve"> </v>
      </c>
      <c r="J931" s="16"/>
      <c r="K931" s="20"/>
      <c r="L931" s="20"/>
      <c r="M931" s="20"/>
      <c r="N931" s="20"/>
      <c r="O931" s="19"/>
      <c r="P931" s="21"/>
      <c r="S931" s="1"/>
      <c r="AB931"/>
      <c r="AC931"/>
      <c r="AD931"/>
      <c r="AE931"/>
    </row>
    <row r="932" spans="2:31" x14ac:dyDescent="0.35">
      <c r="B932" s="16"/>
      <c r="C932" s="16"/>
      <c r="D932" s="21"/>
      <c r="E932" s="21"/>
      <c r="F932" s="19"/>
      <c r="G932" s="17"/>
      <c r="H932" s="16"/>
      <c r="I932" s="25" t="str">
        <f t="shared" si="14"/>
        <v xml:space="preserve"> </v>
      </c>
      <c r="J932" s="16"/>
      <c r="K932" s="20"/>
      <c r="L932" s="20"/>
      <c r="M932" s="20"/>
      <c r="N932" s="20"/>
      <c r="O932" s="19"/>
      <c r="P932" s="21"/>
      <c r="S932" s="1"/>
      <c r="AB932"/>
      <c r="AC932"/>
      <c r="AD932"/>
      <c r="AE932"/>
    </row>
    <row r="933" spans="2:31" x14ac:dyDescent="0.35">
      <c r="B933" s="16"/>
      <c r="C933" s="16"/>
      <c r="D933" s="21"/>
      <c r="E933" s="21"/>
      <c r="F933" s="19"/>
      <c r="G933" s="17"/>
      <c r="H933" s="16"/>
      <c r="I933" s="25" t="str">
        <f t="shared" si="14"/>
        <v xml:space="preserve"> </v>
      </c>
      <c r="J933" s="16"/>
      <c r="K933" s="20"/>
      <c r="L933" s="20"/>
      <c r="M933" s="20"/>
      <c r="N933" s="20"/>
      <c r="O933" s="19"/>
      <c r="P933" s="21"/>
      <c r="S933" s="1"/>
      <c r="AB933"/>
      <c r="AC933"/>
      <c r="AD933"/>
      <c r="AE933"/>
    </row>
    <row r="934" spans="2:31" x14ac:dyDescent="0.35">
      <c r="B934" s="16"/>
      <c r="C934" s="16"/>
      <c r="D934" s="21"/>
      <c r="E934" s="21"/>
      <c r="F934" s="19"/>
      <c r="G934" s="17"/>
      <c r="H934" s="16"/>
      <c r="I934" s="25" t="str">
        <f t="shared" si="14"/>
        <v xml:space="preserve"> </v>
      </c>
      <c r="J934" s="16"/>
      <c r="K934" s="20"/>
      <c r="L934" s="20"/>
      <c r="M934" s="20"/>
      <c r="N934" s="20"/>
      <c r="O934" s="19"/>
      <c r="P934" s="21"/>
      <c r="S934" s="1"/>
      <c r="AB934"/>
      <c r="AC934"/>
      <c r="AD934"/>
      <c r="AE934"/>
    </row>
    <row r="935" spans="2:31" x14ac:dyDescent="0.35">
      <c r="B935" s="16"/>
      <c r="C935" s="16"/>
      <c r="D935" s="21"/>
      <c r="E935" s="21"/>
      <c r="F935" s="19"/>
      <c r="G935" s="17"/>
      <c r="H935" s="16"/>
      <c r="I935" s="25" t="str">
        <f t="shared" si="14"/>
        <v xml:space="preserve"> </v>
      </c>
      <c r="J935" s="16"/>
      <c r="K935" s="20"/>
      <c r="L935" s="20"/>
      <c r="M935" s="20"/>
      <c r="N935" s="20"/>
      <c r="O935" s="19"/>
      <c r="P935" s="21"/>
      <c r="S935" s="1"/>
      <c r="AB935"/>
      <c r="AC935"/>
      <c r="AD935"/>
      <c r="AE935"/>
    </row>
    <row r="936" spans="2:31" x14ac:dyDescent="0.35">
      <c r="B936" s="16"/>
      <c r="C936" s="16"/>
      <c r="D936" s="21"/>
      <c r="E936" s="21"/>
      <c r="F936" s="19"/>
      <c r="G936" s="17"/>
      <c r="H936" s="16"/>
      <c r="I936" s="25" t="str">
        <f t="shared" si="14"/>
        <v xml:space="preserve"> </v>
      </c>
      <c r="J936" s="16"/>
      <c r="K936" s="20"/>
      <c r="L936" s="20"/>
      <c r="M936" s="20"/>
      <c r="N936" s="20"/>
      <c r="O936" s="19"/>
      <c r="P936" s="21"/>
      <c r="S936" s="1"/>
      <c r="AB936"/>
      <c r="AC936"/>
      <c r="AD936"/>
      <c r="AE936"/>
    </row>
    <row r="937" spans="2:31" x14ac:dyDescent="0.35">
      <c r="B937" s="16"/>
      <c r="C937" s="16"/>
      <c r="D937" s="21"/>
      <c r="E937" s="21"/>
      <c r="F937" s="19"/>
      <c r="G937" s="17"/>
      <c r="H937" s="16"/>
      <c r="I937" s="25" t="str">
        <f t="shared" si="14"/>
        <v xml:space="preserve"> </v>
      </c>
      <c r="J937" s="16"/>
      <c r="K937" s="20"/>
      <c r="L937" s="20"/>
      <c r="M937" s="20"/>
      <c r="N937" s="20"/>
      <c r="O937" s="19"/>
      <c r="P937" s="21"/>
      <c r="S937" s="1"/>
      <c r="AB937"/>
      <c r="AC937"/>
      <c r="AD937"/>
      <c r="AE937"/>
    </row>
    <row r="938" spans="2:31" x14ac:dyDescent="0.35">
      <c r="B938" s="16"/>
      <c r="C938" s="16"/>
      <c r="D938" s="21"/>
      <c r="E938" s="21"/>
      <c r="F938" s="19"/>
      <c r="G938" s="17"/>
      <c r="H938" s="16"/>
      <c r="I938" s="25" t="str">
        <f t="shared" si="14"/>
        <v xml:space="preserve"> </v>
      </c>
      <c r="J938" s="16"/>
      <c r="K938" s="20"/>
      <c r="L938" s="20"/>
      <c r="M938" s="20"/>
      <c r="N938" s="20"/>
      <c r="O938" s="19"/>
      <c r="P938" s="21"/>
      <c r="S938" s="1"/>
      <c r="AB938"/>
      <c r="AC938"/>
      <c r="AD938"/>
      <c r="AE938"/>
    </row>
    <row r="939" spans="2:31" x14ac:dyDescent="0.35">
      <c r="B939" s="16"/>
      <c r="C939" s="16"/>
      <c r="D939" s="21"/>
      <c r="E939" s="21"/>
      <c r="F939" s="19"/>
      <c r="G939" s="17"/>
      <c r="H939" s="16"/>
      <c r="I939" s="25" t="str">
        <f t="shared" si="14"/>
        <v xml:space="preserve"> </v>
      </c>
      <c r="J939" s="16"/>
      <c r="K939" s="20"/>
      <c r="L939" s="20"/>
      <c r="M939" s="20"/>
      <c r="N939" s="20"/>
      <c r="O939" s="19"/>
      <c r="P939" s="21"/>
      <c r="S939" s="1"/>
      <c r="AB939"/>
      <c r="AC939"/>
      <c r="AD939"/>
      <c r="AE939"/>
    </row>
    <row r="940" spans="2:31" x14ac:dyDescent="0.35">
      <c r="B940" s="16"/>
      <c r="C940" s="16"/>
      <c r="D940" s="21"/>
      <c r="E940" s="21"/>
      <c r="F940" s="19"/>
      <c r="G940" s="17"/>
      <c r="H940" s="16"/>
      <c r="I940" s="25" t="str">
        <f t="shared" si="14"/>
        <v xml:space="preserve"> </v>
      </c>
      <c r="J940" s="16"/>
      <c r="K940" s="20"/>
      <c r="L940" s="20"/>
      <c r="M940" s="20"/>
      <c r="N940" s="20"/>
      <c r="O940" s="19"/>
      <c r="P940" s="21"/>
      <c r="S940" s="1"/>
      <c r="AB940"/>
      <c r="AC940"/>
      <c r="AD940"/>
      <c r="AE940"/>
    </row>
    <row r="941" spans="2:31" x14ac:dyDescent="0.35">
      <c r="B941" s="16"/>
      <c r="C941" s="16"/>
      <c r="D941" s="21"/>
      <c r="E941" s="21"/>
      <c r="F941" s="19"/>
      <c r="G941" s="17"/>
      <c r="H941" s="16"/>
      <c r="I941" s="25" t="str">
        <f t="shared" si="14"/>
        <v xml:space="preserve"> </v>
      </c>
      <c r="J941" s="16"/>
      <c r="K941" s="20"/>
      <c r="L941" s="20"/>
      <c r="M941" s="20"/>
      <c r="N941" s="20"/>
      <c r="O941" s="19"/>
      <c r="P941" s="21"/>
      <c r="S941" s="1"/>
      <c r="AB941"/>
      <c r="AC941"/>
      <c r="AD941"/>
      <c r="AE941"/>
    </row>
    <row r="942" spans="2:31" x14ac:dyDescent="0.35">
      <c r="B942" s="16"/>
      <c r="C942" s="16"/>
      <c r="D942" s="21"/>
      <c r="E942" s="21"/>
      <c r="F942" s="19"/>
      <c r="G942" s="17"/>
      <c r="H942" s="16"/>
      <c r="I942" s="25" t="str">
        <f t="shared" si="14"/>
        <v xml:space="preserve"> </v>
      </c>
      <c r="J942" s="16"/>
      <c r="K942" s="20"/>
      <c r="L942" s="20"/>
      <c r="M942" s="20"/>
      <c r="N942" s="20"/>
      <c r="O942" s="19"/>
      <c r="P942" s="21"/>
      <c r="S942" s="1"/>
      <c r="AB942"/>
      <c r="AC942"/>
      <c r="AD942"/>
      <c r="AE942"/>
    </row>
    <row r="943" spans="2:31" x14ac:dyDescent="0.35">
      <c r="B943" s="16"/>
      <c r="C943" s="16"/>
      <c r="D943" s="21"/>
      <c r="E943" s="21"/>
      <c r="F943" s="19"/>
      <c r="G943" s="17"/>
      <c r="H943" s="16"/>
      <c r="I943" s="25" t="str">
        <f t="shared" si="14"/>
        <v xml:space="preserve"> </v>
      </c>
      <c r="J943" s="16"/>
      <c r="K943" s="20"/>
      <c r="L943" s="20"/>
      <c r="M943" s="20"/>
      <c r="N943" s="20"/>
      <c r="O943" s="19"/>
      <c r="P943" s="21"/>
      <c r="S943" s="1"/>
      <c r="AB943"/>
      <c r="AC943"/>
      <c r="AD943"/>
      <c r="AE943"/>
    </row>
    <row r="944" spans="2:31" x14ac:dyDescent="0.35">
      <c r="B944" s="16"/>
      <c r="C944" s="16"/>
      <c r="D944" s="21"/>
      <c r="E944" s="21"/>
      <c r="F944" s="19"/>
      <c r="G944" s="17"/>
      <c r="H944" s="16"/>
      <c r="I944" s="25" t="str">
        <f t="shared" si="14"/>
        <v xml:space="preserve"> </v>
      </c>
      <c r="J944" s="16"/>
      <c r="K944" s="20"/>
      <c r="L944" s="20"/>
      <c r="M944" s="20"/>
      <c r="N944" s="20"/>
      <c r="O944" s="19"/>
      <c r="P944" s="21"/>
      <c r="S944" s="1"/>
      <c r="AB944"/>
      <c r="AC944"/>
      <c r="AD944"/>
      <c r="AE944"/>
    </row>
    <row r="945" spans="2:31" x14ac:dyDescent="0.35">
      <c r="B945" s="16"/>
      <c r="C945" s="16"/>
      <c r="D945" s="21"/>
      <c r="E945" s="21"/>
      <c r="F945" s="19"/>
      <c r="G945" s="17"/>
      <c r="H945" s="16"/>
      <c r="I945" s="25" t="str">
        <f t="shared" si="14"/>
        <v xml:space="preserve"> </v>
      </c>
      <c r="J945" s="16"/>
      <c r="K945" s="20"/>
      <c r="L945" s="20"/>
      <c r="M945" s="20"/>
      <c r="N945" s="20"/>
      <c r="O945" s="19"/>
      <c r="P945" s="21"/>
      <c r="S945" s="1"/>
      <c r="AB945"/>
      <c r="AC945"/>
      <c r="AD945"/>
      <c r="AE945"/>
    </row>
    <row r="946" spans="2:31" x14ac:dyDescent="0.35">
      <c r="B946" s="16"/>
      <c r="C946" s="16"/>
      <c r="D946" s="21"/>
      <c r="E946" s="21"/>
      <c r="F946" s="19"/>
      <c r="G946" s="17"/>
      <c r="H946" s="16"/>
      <c r="I946" s="25" t="str">
        <f t="shared" si="14"/>
        <v xml:space="preserve"> </v>
      </c>
      <c r="J946" s="16"/>
      <c r="K946" s="20"/>
      <c r="L946" s="20"/>
      <c r="M946" s="20"/>
      <c r="N946" s="20"/>
      <c r="O946" s="19"/>
      <c r="P946" s="21"/>
      <c r="S946" s="1"/>
      <c r="AB946"/>
      <c r="AC946"/>
      <c r="AD946"/>
      <c r="AE946"/>
    </row>
    <row r="947" spans="2:31" x14ac:dyDescent="0.35">
      <c r="B947" s="16"/>
      <c r="C947" s="16"/>
      <c r="D947" s="21"/>
      <c r="E947" s="21"/>
      <c r="F947" s="19"/>
      <c r="G947" s="17"/>
      <c r="H947" s="16"/>
      <c r="I947" s="25" t="str">
        <f t="shared" si="14"/>
        <v xml:space="preserve"> </v>
      </c>
      <c r="J947" s="16"/>
      <c r="K947" s="20"/>
      <c r="L947" s="20"/>
      <c r="M947" s="20"/>
      <c r="N947" s="20"/>
      <c r="O947" s="19"/>
      <c r="P947" s="21"/>
      <c r="S947" s="1"/>
      <c r="AB947"/>
      <c r="AC947"/>
      <c r="AD947"/>
      <c r="AE947"/>
    </row>
    <row r="948" spans="2:31" x14ac:dyDescent="0.35">
      <c r="B948" s="16"/>
      <c r="C948" s="16"/>
      <c r="D948" s="21"/>
      <c r="E948" s="21"/>
      <c r="F948" s="19"/>
      <c r="G948" s="17"/>
      <c r="H948" s="16"/>
      <c r="I948" s="25" t="str">
        <f t="shared" si="14"/>
        <v xml:space="preserve"> </v>
      </c>
      <c r="J948" s="16"/>
      <c r="K948" s="20"/>
      <c r="L948" s="20"/>
      <c r="M948" s="20"/>
      <c r="N948" s="20"/>
      <c r="O948" s="19"/>
      <c r="P948" s="21"/>
      <c r="S948" s="1"/>
      <c r="AB948"/>
      <c r="AC948"/>
      <c r="AD948"/>
      <c r="AE948"/>
    </row>
    <row r="949" spans="2:31" x14ac:dyDescent="0.35">
      <c r="B949" s="16"/>
      <c r="C949" s="16"/>
      <c r="D949" s="21"/>
      <c r="E949" s="21"/>
      <c r="F949" s="19"/>
      <c r="G949" s="17"/>
      <c r="H949" s="16"/>
      <c r="I949" s="25" t="str">
        <f t="shared" si="14"/>
        <v xml:space="preserve"> </v>
      </c>
      <c r="J949" s="16"/>
      <c r="K949" s="20"/>
      <c r="L949" s="20"/>
      <c r="M949" s="20"/>
      <c r="N949" s="20"/>
      <c r="O949" s="19"/>
      <c r="P949" s="21"/>
      <c r="S949" s="1"/>
      <c r="AB949"/>
      <c r="AC949"/>
      <c r="AD949"/>
      <c r="AE949"/>
    </row>
    <row r="950" spans="2:31" x14ac:dyDescent="0.35">
      <c r="B950" s="16"/>
      <c r="C950" s="16"/>
      <c r="D950" s="21"/>
      <c r="E950" s="21"/>
      <c r="F950" s="19"/>
      <c r="G950" s="17"/>
      <c r="H950" s="16"/>
      <c r="I950" s="25" t="str">
        <f t="shared" si="14"/>
        <v xml:space="preserve"> </v>
      </c>
      <c r="J950" s="16"/>
      <c r="K950" s="20"/>
      <c r="L950" s="20"/>
      <c r="M950" s="20"/>
      <c r="N950" s="20"/>
      <c r="O950" s="19"/>
      <c r="P950" s="21"/>
      <c r="S950" s="1"/>
      <c r="AB950"/>
      <c r="AC950"/>
      <c r="AD950"/>
      <c r="AE950"/>
    </row>
    <row r="951" spans="2:31" x14ac:dyDescent="0.35">
      <c r="B951" s="16"/>
      <c r="C951" s="16"/>
      <c r="D951" s="21"/>
      <c r="E951" s="21"/>
      <c r="F951" s="19"/>
      <c r="G951" s="17"/>
      <c r="H951" s="16"/>
      <c r="I951" s="25" t="str">
        <f t="shared" si="14"/>
        <v xml:space="preserve"> </v>
      </c>
      <c r="J951" s="16"/>
      <c r="K951" s="20"/>
      <c r="L951" s="20"/>
      <c r="M951" s="20"/>
      <c r="N951" s="20"/>
      <c r="O951" s="19"/>
      <c r="P951" s="21"/>
      <c r="S951" s="1"/>
      <c r="AB951"/>
      <c r="AC951"/>
      <c r="AD951"/>
      <c r="AE951"/>
    </row>
    <row r="952" spans="2:31" x14ac:dyDescent="0.35">
      <c r="B952" s="16"/>
      <c r="C952" s="16"/>
      <c r="D952" s="21"/>
      <c r="E952" s="21"/>
      <c r="F952" s="19"/>
      <c r="G952" s="17"/>
      <c r="H952" s="16"/>
      <c r="I952" s="25" t="str">
        <f t="shared" si="14"/>
        <v xml:space="preserve"> </v>
      </c>
      <c r="J952" s="16"/>
      <c r="K952" s="20"/>
      <c r="L952" s="20"/>
      <c r="M952" s="20"/>
      <c r="N952" s="20"/>
      <c r="O952" s="19"/>
      <c r="P952" s="21"/>
      <c r="S952" s="1"/>
      <c r="AB952"/>
      <c r="AC952"/>
      <c r="AD952"/>
      <c r="AE952"/>
    </row>
    <row r="953" spans="2:31" x14ac:dyDescent="0.35">
      <c r="B953" s="16"/>
      <c r="C953" s="16"/>
      <c r="D953" s="21"/>
      <c r="E953" s="21"/>
      <c r="F953" s="19"/>
      <c r="G953" s="17"/>
      <c r="H953" s="16"/>
      <c r="I953" s="25" t="str">
        <f t="shared" si="14"/>
        <v xml:space="preserve"> </v>
      </c>
      <c r="J953" s="16"/>
      <c r="K953" s="20"/>
      <c r="L953" s="20"/>
      <c r="M953" s="20"/>
      <c r="N953" s="20"/>
      <c r="O953" s="19"/>
      <c r="P953" s="21"/>
      <c r="S953" s="1"/>
      <c r="AB953"/>
      <c r="AC953"/>
      <c r="AD953"/>
      <c r="AE953"/>
    </row>
    <row r="954" spans="2:31" x14ac:dyDescent="0.35">
      <c r="B954" s="16"/>
      <c r="C954" s="16"/>
      <c r="D954" s="21"/>
      <c r="E954" s="21"/>
      <c r="F954" s="19"/>
      <c r="G954" s="17"/>
      <c r="H954" s="16"/>
      <c r="I954" s="25" t="str">
        <f t="shared" si="14"/>
        <v xml:space="preserve"> </v>
      </c>
      <c r="J954" s="16"/>
      <c r="K954" s="20"/>
      <c r="L954" s="20"/>
      <c r="M954" s="20"/>
      <c r="N954" s="20"/>
      <c r="O954" s="19"/>
      <c r="P954" s="21"/>
      <c r="S954" s="1"/>
      <c r="AB954"/>
      <c r="AC954"/>
      <c r="AD954"/>
      <c r="AE954"/>
    </row>
    <row r="955" spans="2:31" x14ac:dyDescent="0.35">
      <c r="B955" s="16"/>
      <c r="C955" s="16"/>
      <c r="D955" s="21"/>
      <c r="E955" s="21"/>
      <c r="F955" s="19"/>
      <c r="G955" s="17"/>
      <c r="H955" s="16"/>
      <c r="I955" s="25" t="str">
        <f t="shared" si="14"/>
        <v xml:space="preserve"> </v>
      </c>
      <c r="J955" s="16"/>
      <c r="K955" s="20"/>
      <c r="L955" s="20"/>
      <c r="M955" s="20"/>
      <c r="N955" s="20"/>
      <c r="O955" s="19"/>
      <c r="P955" s="21"/>
      <c r="S955" s="1"/>
      <c r="AB955"/>
      <c r="AC955"/>
      <c r="AD955"/>
      <c r="AE955"/>
    </row>
    <row r="956" spans="2:31" x14ac:dyDescent="0.35">
      <c r="B956" s="16"/>
      <c r="C956" s="16"/>
      <c r="D956" s="21"/>
      <c r="E956" s="21"/>
      <c r="F956" s="19"/>
      <c r="G956" s="17"/>
      <c r="H956" s="16"/>
      <c r="I956" s="25" t="str">
        <f t="shared" si="14"/>
        <v xml:space="preserve"> </v>
      </c>
      <c r="J956" s="16"/>
      <c r="K956" s="20"/>
      <c r="L956" s="20"/>
      <c r="M956" s="20"/>
      <c r="N956" s="20"/>
      <c r="O956" s="19"/>
      <c r="P956" s="21"/>
      <c r="S956" s="1"/>
      <c r="AB956"/>
      <c r="AC956"/>
      <c r="AD956"/>
      <c r="AE956"/>
    </row>
    <row r="957" spans="2:31" x14ac:dyDescent="0.35">
      <c r="B957" s="16"/>
      <c r="C957" s="16"/>
      <c r="D957" s="21"/>
      <c r="E957" s="21"/>
      <c r="F957" s="19"/>
      <c r="G957" s="17"/>
      <c r="H957" s="16"/>
      <c r="I957" s="25" t="str">
        <f t="shared" si="14"/>
        <v xml:space="preserve"> </v>
      </c>
      <c r="J957" s="16"/>
      <c r="K957" s="20"/>
      <c r="L957" s="20"/>
      <c r="M957" s="20"/>
      <c r="N957" s="20"/>
      <c r="O957" s="19"/>
      <c r="P957" s="21"/>
      <c r="S957" s="1"/>
      <c r="AB957"/>
      <c r="AC957"/>
      <c r="AD957"/>
      <c r="AE957"/>
    </row>
    <row r="958" spans="2:31" x14ac:dyDescent="0.35">
      <c r="B958" s="16"/>
      <c r="C958" s="16"/>
      <c r="D958" s="21"/>
      <c r="E958" s="21"/>
      <c r="F958" s="19"/>
      <c r="G958" s="17"/>
      <c r="H958" s="16"/>
      <c r="I958" s="25" t="str">
        <f t="shared" si="14"/>
        <v xml:space="preserve"> </v>
      </c>
      <c r="J958" s="16"/>
      <c r="K958" s="20"/>
      <c r="L958" s="20"/>
      <c r="M958" s="20"/>
      <c r="N958" s="20"/>
      <c r="O958" s="19"/>
      <c r="P958" s="21"/>
      <c r="S958" s="1"/>
      <c r="AB958"/>
      <c r="AC958"/>
      <c r="AD958"/>
      <c r="AE958"/>
    </row>
    <row r="959" spans="2:31" x14ac:dyDescent="0.35">
      <c r="B959" s="16"/>
      <c r="C959" s="16"/>
      <c r="D959" s="21"/>
      <c r="E959" s="21"/>
      <c r="F959" s="19"/>
      <c r="G959" s="17"/>
      <c r="H959" s="16"/>
      <c r="I959" s="25" t="str">
        <f t="shared" si="14"/>
        <v xml:space="preserve"> </v>
      </c>
      <c r="J959" s="16"/>
      <c r="K959" s="20"/>
      <c r="L959" s="20"/>
      <c r="M959" s="20"/>
      <c r="N959" s="20"/>
      <c r="O959" s="19"/>
      <c r="P959" s="21"/>
      <c r="S959" s="1"/>
      <c r="AB959"/>
      <c r="AC959"/>
      <c r="AD959"/>
      <c r="AE959"/>
    </row>
    <row r="960" spans="2:31" x14ac:dyDescent="0.35">
      <c r="B960" s="16"/>
      <c r="C960" s="16"/>
      <c r="D960" s="21"/>
      <c r="E960" s="21"/>
      <c r="F960" s="19"/>
      <c r="G960" s="17"/>
      <c r="H960" s="16"/>
      <c r="I960" s="25" t="str">
        <f t="shared" si="14"/>
        <v xml:space="preserve"> </v>
      </c>
      <c r="J960" s="16"/>
      <c r="K960" s="20"/>
      <c r="L960" s="20"/>
      <c r="M960" s="20"/>
      <c r="N960" s="20"/>
      <c r="O960" s="19"/>
      <c r="P960" s="21"/>
      <c r="S960" s="1"/>
      <c r="AB960"/>
      <c r="AC960"/>
      <c r="AD960"/>
      <c r="AE960"/>
    </row>
    <row r="961" spans="2:31" x14ac:dyDescent="0.35">
      <c r="B961" s="16"/>
      <c r="C961" s="16"/>
      <c r="D961" s="21"/>
      <c r="E961" s="21"/>
      <c r="F961" s="19"/>
      <c r="G961" s="17"/>
      <c r="H961" s="16"/>
      <c r="I961" s="25" t="str">
        <f t="shared" si="14"/>
        <v xml:space="preserve"> </v>
      </c>
      <c r="J961" s="16"/>
      <c r="K961" s="20"/>
      <c r="L961" s="20"/>
      <c r="M961" s="20"/>
      <c r="N961" s="20"/>
      <c r="O961" s="19"/>
      <c r="P961" s="21"/>
      <c r="S961" s="1"/>
      <c r="AB961"/>
      <c r="AC961"/>
      <c r="AD961"/>
      <c r="AE961"/>
    </row>
    <row r="962" spans="2:31" x14ac:dyDescent="0.35">
      <c r="B962" s="16"/>
      <c r="C962" s="16"/>
      <c r="D962" s="21"/>
      <c r="E962" s="21"/>
      <c r="F962" s="19"/>
      <c r="G962" s="17"/>
      <c r="H962" s="16"/>
      <c r="I962" s="25" t="str">
        <f t="shared" si="14"/>
        <v xml:space="preserve"> </v>
      </c>
      <c r="J962" s="16"/>
      <c r="K962" s="20"/>
      <c r="L962" s="20"/>
      <c r="M962" s="20"/>
      <c r="N962" s="20"/>
      <c r="O962" s="19"/>
      <c r="P962" s="21"/>
      <c r="S962" s="1"/>
      <c r="AB962"/>
      <c r="AC962"/>
      <c r="AD962"/>
      <c r="AE962"/>
    </row>
    <row r="963" spans="2:31" x14ac:dyDescent="0.35">
      <c r="B963" s="16"/>
      <c r="C963" s="16"/>
      <c r="D963" s="21"/>
      <c r="E963" s="21"/>
      <c r="F963" s="19"/>
      <c r="G963" s="17"/>
      <c r="H963" s="16"/>
      <c r="I963" s="25" t="str">
        <f t="shared" si="14"/>
        <v xml:space="preserve"> </v>
      </c>
      <c r="J963" s="16"/>
      <c r="K963" s="20"/>
      <c r="L963" s="20"/>
      <c r="M963" s="20"/>
      <c r="N963" s="20"/>
      <c r="O963" s="19"/>
      <c r="P963" s="21"/>
      <c r="S963" s="1"/>
      <c r="AB963"/>
      <c r="AC963"/>
      <c r="AD963"/>
      <c r="AE963"/>
    </row>
    <row r="964" spans="2:31" x14ac:dyDescent="0.35">
      <c r="B964" s="16"/>
      <c r="C964" s="16"/>
      <c r="D964" s="21"/>
      <c r="E964" s="21"/>
      <c r="F964" s="19"/>
      <c r="G964" s="17"/>
      <c r="H964" s="16"/>
      <c r="I964" s="25" t="str">
        <f t="shared" si="14"/>
        <v xml:space="preserve"> </v>
      </c>
      <c r="J964" s="16"/>
      <c r="K964" s="20"/>
      <c r="L964" s="20"/>
      <c r="M964" s="20"/>
      <c r="N964" s="20"/>
      <c r="O964" s="19"/>
      <c r="P964" s="21"/>
      <c r="S964" s="1"/>
      <c r="AB964"/>
      <c r="AC964"/>
      <c r="AD964"/>
      <c r="AE964"/>
    </row>
    <row r="965" spans="2:31" x14ac:dyDescent="0.35">
      <c r="B965" s="16"/>
      <c r="C965" s="16"/>
      <c r="D965" s="21"/>
      <c r="E965" s="21"/>
      <c r="F965" s="19"/>
      <c r="G965" s="17"/>
      <c r="H965" s="16"/>
      <c r="I965" s="25" t="str">
        <f t="shared" si="14"/>
        <v xml:space="preserve"> </v>
      </c>
      <c r="J965" s="16"/>
      <c r="K965" s="20"/>
      <c r="L965" s="20"/>
      <c r="M965" s="20"/>
      <c r="N965" s="20"/>
      <c r="O965" s="19"/>
      <c r="P965" s="21"/>
      <c r="S965" s="1"/>
      <c r="AB965"/>
      <c r="AC965"/>
      <c r="AD965"/>
      <c r="AE965"/>
    </row>
    <row r="966" spans="2:31" x14ac:dyDescent="0.35">
      <c r="B966" s="16"/>
      <c r="C966" s="16"/>
      <c r="D966" s="21"/>
      <c r="E966" s="21"/>
      <c r="F966" s="19"/>
      <c r="G966" s="17"/>
      <c r="H966" s="16"/>
      <c r="I966" s="25" t="str">
        <f t="shared" si="14"/>
        <v xml:space="preserve"> </v>
      </c>
      <c r="J966" s="16"/>
      <c r="K966" s="20"/>
      <c r="L966" s="20"/>
      <c r="M966" s="20"/>
      <c r="N966" s="20"/>
      <c r="O966" s="19"/>
      <c r="P966" s="21"/>
      <c r="S966" s="1"/>
      <c r="AB966"/>
      <c r="AC966"/>
      <c r="AD966"/>
      <c r="AE966"/>
    </row>
    <row r="967" spans="2:31" x14ac:dyDescent="0.35">
      <c r="B967" s="16"/>
      <c r="C967" s="16"/>
      <c r="D967" s="21"/>
      <c r="E967" s="21"/>
      <c r="F967" s="19"/>
      <c r="G967" s="17"/>
      <c r="H967" s="16"/>
      <c r="I967" s="25" t="str">
        <f t="shared" si="14"/>
        <v xml:space="preserve"> </v>
      </c>
      <c r="J967" s="16"/>
      <c r="K967" s="20"/>
      <c r="L967" s="20"/>
      <c r="M967" s="20"/>
      <c r="N967" s="20"/>
      <c r="O967" s="19"/>
      <c r="P967" s="21"/>
      <c r="S967" s="1"/>
      <c r="AB967"/>
      <c r="AC967"/>
      <c r="AD967"/>
      <c r="AE967"/>
    </row>
    <row r="968" spans="2:31" x14ac:dyDescent="0.35">
      <c r="B968" s="16"/>
      <c r="C968" s="16"/>
      <c r="D968" s="21"/>
      <c r="E968" s="21"/>
      <c r="F968" s="19"/>
      <c r="G968" s="17"/>
      <c r="H968" s="16"/>
      <c r="I968" s="25" t="str">
        <f t="shared" si="14"/>
        <v xml:space="preserve"> </v>
      </c>
      <c r="J968" s="16"/>
      <c r="K968" s="20"/>
      <c r="L968" s="20"/>
      <c r="M968" s="20"/>
      <c r="N968" s="20"/>
      <c r="O968" s="19"/>
      <c r="P968" s="21"/>
      <c r="S968" s="1"/>
      <c r="AB968"/>
      <c r="AC968"/>
      <c r="AD968"/>
      <c r="AE968"/>
    </row>
    <row r="969" spans="2:31" x14ac:dyDescent="0.35">
      <c r="B969" s="16"/>
      <c r="C969" s="16"/>
      <c r="D969" s="21"/>
      <c r="E969" s="21"/>
      <c r="F969" s="19"/>
      <c r="G969" s="17"/>
      <c r="H969" s="16"/>
      <c r="I969" s="25" t="str">
        <f t="shared" si="14"/>
        <v xml:space="preserve"> </v>
      </c>
      <c r="J969" s="16"/>
      <c r="K969" s="20"/>
      <c r="L969" s="20"/>
      <c r="M969" s="20"/>
      <c r="N969" s="20"/>
      <c r="O969" s="19"/>
      <c r="P969" s="21"/>
      <c r="S969" s="1"/>
      <c r="AB969"/>
      <c r="AC969"/>
      <c r="AD969"/>
      <c r="AE969"/>
    </row>
    <row r="970" spans="2:31" x14ac:dyDescent="0.35">
      <c r="B970" s="16"/>
      <c r="C970" s="16"/>
      <c r="D970" s="21"/>
      <c r="E970" s="21"/>
      <c r="F970" s="19"/>
      <c r="G970" s="17"/>
      <c r="H970" s="16"/>
      <c r="I970" s="25" t="str">
        <f t="shared" ref="I970:I1007" si="15">IF(G970="Pfizer-BioNTech","Pfizer-BioNTech",IF(G970="Moderna","Moderna", IF(G970="Janssen",""," ")))</f>
        <v xml:space="preserve"> </v>
      </c>
      <c r="J970" s="16"/>
      <c r="K970" s="20"/>
      <c r="L970" s="20"/>
      <c r="M970" s="20"/>
      <c r="N970" s="20"/>
      <c r="O970" s="19"/>
      <c r="P970" s="21"/>
      <c r="S970" s="1"/>
      <c r="AB970"/>
      <c r="AC970"/>
      <c r="AD970"/>
      <c r="AE970"/>
    </row>
    <row r="971" spans="2:31" x14ac:dyDescent="0.35">
      <c r="B971" s="16"/>
      <c r="C971" s="16"/>
      <c r="D971" s="21"/>
      <c r="E971" s="21"/>
      <c r="F971" s="19"/>
      <c r="G971" s="17"/>
      <c r="H971" s="16"/>
      <c r="I971" s="25" t="str">
        <f t="shared" si="15"/>
        <v xml:space="preserve"> </v>
      </c>
      <c r="J971" s="16"/>
      <c r="K971" s="20"/>
      <c r="L971" s="20"/>
      <c r="M971" s="20"/>
      <c r="N971" s="20"/>
      <c r="O971" s="19"/>
      <c r="P971" s="21"/>
      <c r="S971" s="1"/>
      <c r="AB971"/>
      <c r="AC971"/>
      <c r="AD971"/>
      <c r="AE971"/>
    </row>
    <row r="972" spans="2:31" x14ac:dyDescent="0.35">
      <c r="B972" s="16"/>
      <c r="C972" s="16"/>
      <c r="D972" s="21"/>
      <c r="E972" s="21"/>
      <c r="F972" s="19"/>
      <c r="G972" s="17"/>
      <c r="H972" s="16"/>
      <c r="I972" s="25" t="str">
        <f t="shared" si="15"/>
        <v xml:space="preserve"> </v>
      </c>
      <c r="J972" s="16"/>
      <c r="K972" s="20"/>
      <c r="L972" s="20"/>
      <c r="M972" s="20"/>
      <c r="N972" s="20"/>
      <c r="O972" s="19"/>
      <c r="P972" s="21"/>
      <c r="S972" s="1"/>
      <c r="AB972"/>
      <c r="AC972"/>
      <c r="AD972"/>
      <c r="AE972"/>
    </row>
    <row r="973" spans="2:31" x14ac:dyDescent="0.35">
      <c r="B973" s="16"/>
      <c r="C973" s="16"/>
      <c r="D973" s="21"/>
      <c r="E973" s="21"/>
      <c r="F973" s="19"/>
      <c r="G973" s="17"/>
      <c r="H973" s="16"/>
      <c r="I973" s="25" t="str">
        <f t="shared" si="15"/>
        <v xml:space="preserve"> </v>
      </c>
      <c r="J973" s="16"/>
      <c r="K973" s="20"/>
      <c r="L973" s="20"/>
      <c r="M973" s="20"/>
      <c r="N973" s="20"/>
      <c r="O973" s="19"/>
      <c r="P973" s="21"/>
      <c r="S973" s="1"/>
      <c r="AB973"/>
      <c r="AC973"/>
      <c r="AD973"/>
      <c r="AE973"/>
    </row>
    <row r="974" spans="2:31" x14ac:dyDescent="0.35">
      <c r="B974" s="16"/>
      <c r="C974" s="16"/>
      <c r="D974" s="21"/>
      <c r="E974" s="21"/>
      <c r="F974" s="19"/>
      <c r="G974" s="17"/>
      <c r="H974" s="16"/>
      <c r="I974" s="25" t="str">
        <f t="shared" si="15"/>
        <v xml:space="preserve"> </v>
      </c>
      <c r="J974" s="16"/>
      <c r="K974" s="20"/>
      <c r="L974" s="20"/>
      <c r="M974" s="20"/>
      <c r="N974" s="20"/>
      <c r="O974" s="19"/>
      <c r="P974" s="21"/>
      <c r="S974" s="1"/>
      <c r="AB974"/>
      <c r="AC974"/>
      <c r="AD974"/>
      <c r="AE974"/>
    </row>
    <row r="975" spans="2:31" x14ac:dyDescent="0.35">
      <c r="B975" s="16"/>
      <c r="C975" s="16"/>
      <c r="D975" s="21"/>
      <c r="E975" s="21"/>
      <c r="F975" s="19"/>
      <c r="G975" s="17"/>
      <c r="H975" s="16"/>
      <c r="I975" s="25" t="str">
        <f t="shared" si="15"/>
        <v xml:space="preserve"> </v>
      </c>
      <c r="J975" s="16"/>
      <c r="K975" s="20"/>
      <c r="L975" s="20"/>
      <c r="M975" s="20"/>
      <c r="N975" s="20"/>
      <c r="O975" s="19"/>
      <c r="P975" s="21"/>
      <c r="S975" s="1"/>
      <c r="AB975"/>
      <c r="AC975"/>
      <c r="AD975"/>
      <c r="AE975"/>
    </row>
    <row r="976" spans="2:31" x14ac:dyDescent="0.35">
      <c r="B976" s="16"/>
      <c r="C976" s="16"/>
      <c r="D976" s="21"/>
      <c r="E976" s="21"/>
      <c r="F976" s="19"/>
      <c r="G976" s="17"/>
      <c r="H976" s="16"/>
      <c r="I976" s="25" t="str">
        <f t="shared" si="15"/>
        <v xml:space="preserve"> </v>
      </c>
      <c r="J976" s="16"/>
      <c r="K976" s="20"/>
      <c r="L976" s="20"/>
      <c r="M976" s="20"/>
      <c r="N976" s="20"/>
      <c r="O976" s="19"/>
      <c r="P976" s="21"/>
      <c r="S976" s="1"/>
      <c r="AB976"/>
      <c r="AC976"/>
      <c r="AD976"/>
      <c r="AE976"/>
    </row>
    <row r="977" spans="2:31" x14ac:dyDescent="0.35">
      <c r="B977" s="16"/>
      <c r="C977" s="16"/>
      <c r="D977" s="21"/>
      <c r="E977" s="21"/>
      <c r="F977" s="19"/>
      <c r="G977" s="17"/>
      <c r="H977" s="16"/>
      <c r="I977" s="25" t="str">
        <f t="shared" si="15"/>
        <v xml:space="preserve"> </v>
      </c>
      <c r="J977" s="16"/>
      <c r="K977" s="20"/>
      <c r="L977" s="20"/>
      <c r="M977" s="20"/>
      <c r="N977" s="20"/>
      <c r="O977" s="19"/>
      <c r="P977" s="21"/>
      <c r="S977" s="1"/>
      <c r="AB977"/>
      <c r="AC977"/>
      <c r="AD977"/>
      <c r="AE977"/>
    </row>
    <row r="978" spans="2:31" x14ac:dyDescent="0.35">
      <c r="B978" s="16"/>
      <c r="C978" s="16"/>
      <c r="D978" s="21"/>
      <c r="E978" s="21"/>
      <c r="F978" s="19"/>
      <c r="G978" s="17"/>
      <c r="H978" s="16"/>
      <c r="I978" s="25" t="str">
        <f t="shared" si="15"/>
        <v xml:space="preserve"> </v>
      </c>
      <c r="J978" s="16"/>
      <c r="K978" s="20"/>
      <c r="L978" s="20"/>
      <c r="M978" s="20"/>
      <c r="N978" s="20"/>
      <c r="O978" s="19"/>
      <c r="P978" s="21"/>
      <c r="S978" s="1"/>
      <c r="AB978"/>
      <c r="AC978"/>
      <c r="AD978"/>
      <c r="AE978"/>
    </row>
    <row r="979" spans="2:31" x14ac:dyDescent="0.35">
      <c r="B979" s="16"/>
      <c r="C979" s="16"/>
      <c r="D979" s="21"/>
      <c r="E979" s="21"/>
      <c r="F979" s="19"/>
      <c r="G979" s="17"/>
      <c r="H979" s="16"/>
      <c r="I979" s="25" t="str">
        <f t="shared" si="15"/>
        <v xml:space="preserve"> </v>
      </c>
      <c r="J979" s="16"/>
      <c r="K979" s="20"/>
      <c r="L979" s="20"/>
      <c r="M979" s="20"/>
      <c r="N979" s="20"/>
      <c r="O979" s="19"/>
      <c r="P979" s="21"/>
      <c r="S979" s="1"/>
      <c r="AB979"/>
      <c r="AC979"/>
      <c r="AD979"/>
      <c r="AE979"/>
    </row>
    <row r="980" spans="2:31" x14ac:dyDescent="0.35">
      <c r="B980" s="16"/>
      <c r="C980" s="16"/>
      <c r="D980" s="21"/>
      <c r="E980" s="21"/>
      <c r="F980" s="19"/>
      <c r="G980" s="17"/>
      <c r="H980" s="16"/>
      <c r="I980" s="25" t="str">
        <f t="shared" si="15"/>
        <v xml:space="preserve"> </v>
      </c>
      <c r="J980" s="16"/>
      <c r="K980" s="20"/>
      <c r="L980" s="20"/>
      <c r="M980" s="20"/>
      <c r="N980" s="20"/>
      <c r="O980" s="19"/>
      <c r="P980" s="21"/>
      <c r="S980" s="1"/>
      <c r="AB980"/>
      <c r="AC980"/>
      <c r="AD980"/>
      <c r="AE980"/>
    </row>
    <row r="981" spans="2:31" x14ac:dyDescent="0.35">
      <c r="B981" s="16"/>
      <c r="C981" s="16"/>
      <c r="D981" s="21"/>
      <c r="E981" s="21"/>
      <c r="F981" s="19"/>
      <c r="G981" s="17"/>
      <c r="H981" s="16"/>
      <c r="I981" s="25" t="str">
        <f t="shared" si="15"/>
        <v xml:space="preserve"> </v>
      </c>
      <c r="J981" s="16"/>
      <c r="K981" s="20"/>
      <c r="L981" s="20"/>
      <c r="M981" s="20"/>
      <c r="N981" s="20"/>
      <c r="O981" s="19"/>
      <c r="P981" s="21"/>
      <c r="S981" s="1"/>
      <c r="AB981"/>
      <c r="AC981"/>
      <c r="AD981"/>
      <c r="AE981"/>
    </row>
    <row r="982" spans="2:31" x14ac:dyDescent="0.35">
      <c r="B982" s="16"/>
      <c r="C982" s="16"/>
      <c r="D982" s="21"/>
      <c r="E982" s="21"/>
      <c r="F982" s="19"/>
      <c r="G982" s="17"/>
      <c r="H982" s="16"/>
      <c r="I982" s="25" t="str">
        <f t="shared" si="15"/>
        <v xml:space="preserve"> </v>
      </c>
      <c r="J982" s="16"/>
      <c r="K982" s="20"/>
      <c r="L982" s="20"/>
      <c r="M982" s="20"/>
      <c r="N982" s="20"/>
      <c r="O982" s="19"/>
      <c r="P982" s="21"/>
      <c r="S982" s="1"/>
      <c r="AB982"/>
      <c r="AC982"/>
      <c r="AD982"/>
      <c r="AE982"/>
    </row>
    <row r="983" spans="2:31" x14ac:dyDescent="0.35">
      <c r="B983" s="16"/>
      <c r="C983" s="16"/>
      <c r="D983" s="21"/>
      <c r="E983" s="21"/>
      <c r="F983" s="19"/>
      <c r="G983" s="17"/>
      <c r="H983" s="16"/>
      <c r="I983" s="25" t="str">
        <f t="shared" si="15"/>
        <v xml:space="preserve"> </v>
      </c>
      <c r="J983" s="16"/>
      <c r="K983" s="20"/>
      <c r="L983" s="20"/>
      <c r="M983" s="20"/>
      <c r="N983" s="20"/>
      <c r="O983" s="19"/>
      <c r="P983" s="21"/>
      <c r="S983" s="1"/>
      <c r="AB983"/>
      <c r="AC983"/>
      <c r="AD983"/>
      <c r="AE983"/>
    </row>
    <row r="984" spans="2:31" x14ac:dyDescent="0.35">
      <c r="B984" s="16"/>
      <c r="C984" s="16"/>
      <c r="D984" s="21"/>
      <c r="E984" s="21"/>
      <c r="F984" s="19"/>
      <c r="G984" s="17"/>
      <c r="H984" s="16"/>
      <c r="I984" s="25" t="str">
        <f t="shared" si="15"/>
        <v xml:space="preserve"> </v>
      </c>
      <c r="J984" s="16"/>
      <c r="K984" s="20"/>
      <c r="L984" s="20"/>
      <c r="M984" s="20"/>
      <c r="N984" s="20"/>
      <c r="O984" s="19"/>
      <c r="P984" s="21"/>
      <c r="S984" s="1"/>
      <c r="AB984"/>
      <c r="AC984"/>
      <c r="AD984"/>
      <c r="AE984"/>
    </row>
    <row r="985" spans="2:31" x14ac:dyDescent="0.35">
      <c r="B985" s="16"/>
      <c r="C985" s="16"/>
      <c r="D985" s="21"/>
      <c r="E985" s="21"/>
      <c r="F985" s="19"/>
      <c r="G985" s="17"/>
      <c r="H985" s="16"/>
      <c r="I985" s="25" t="str">
        <f t="shared" si="15"/>
        <v xml:space="preserve"> </v>
      </c>
      <c r="J985" s="16"/>
      <c r="K985" s="20"/>
      <c r="L985" s="20"/>
      <c r="M985" s="20"/>
      <c r="N985" s="20"/>
      <c r="O985" s="19"/>
      <c r="P985" s="21"/>
      <c r="S985" s="1"/>
      <c r="AB985"/>
      <c r="AC985"/>
      <c r="AD985"/>
      <c r="AE985"/>
    </row>
    <row r="986" spans="2:31" x14ac:dyDescent="0.35">
      <c r="B986" s="16"/>
      <c r="C986" s="16"/>
      <c r="D986" s="21"/>
      <c r="E986" s="21"/>
      <c r="F986" s="19"/>
      <c r="G986" s="17"/>
      <c r="H986" s="16"/>
      <c r="I986" s="25" t="str">
        <f t="shared" si="15"/>
        <v xml:space="preserve"> </v>
      </c>
      <c r="J986" s="16"/>
      <c r="K986" s="20"/>
      <c r="L986" s="20"/>
      <c r="M986" s="20"/>
      <c r="N986" s="20"/>
      <c r="O986" s="19"/>
      <c r="P986" s="21"/>
      <c r="S986" s="1"/>
      <c r="AB986"/>
      <c r="AC986"/>
      <c r="AD986"/>
      <c r="AE986"/>
    </row>
    <row r="987" spans="2:31" x14ac:dyDescent="0.35">
      <c r="B987" s="16"/>
      <c r="C987" s="16"/>
      <c r="D987" s="21"/>
      <c r="E987" s="21"/>
      <c r="F987" s="19"/>
      <c r="G987" s="17"/>
      <c r="H987" s="16"/>
      <c r="I987" s="25" t="str">
        <f t="shared" si="15"/>
        <v xml:space="preserve"> </v>
      </c>
      <c r="J987" s="16"/>
      <c r="K987" s="20"/>
      <c r="L987" s="20"/>
      <c r="M987" s="20"/>
      <c r="N987" s="20"/>
      <c r="O987" s="19"/>
      <c r="P987" s="21"/>
      <c r="S987" s="1"/>
      <c r="AB987"/>
      <c r="AC987"/>
      <c r="AD987"/>
      <c r="AE987"/>
    </row>
    <row r="988" spans="2:31" x14ac:dyDescent="0.35">
      <c r="B988" s="16"/>
      <c r="C988" s="16"/>
      <c r="D988" s="21"/>
      <c r="E988" s="21"/>
      <c r="F988" s="19"/>
      <c r="G988" s="17"/>
      <c r="H988" s="16"/>
      <c r="I988" s="25" t="str">
        <f t="shared" si="15"/>
        <v xml:space="preserve"> </v>
      </c>
      <c r="J988" s="16"/>
      <c r="K988" s="20"/>
      <c r="L988" s="20"/>
      <c r="M988" s="20"/>
      <c r="N988" s="20"/>
      <c r="O988" s="19"/>
      <c r="P988" s="21"/>
      <c r="S988" s="1"/>
      <c r="AB988"/>
      <c r="AC988"/>
      <c r="AD988"/>
      <c r="AE988"/>
    </row>
    <row r="989" spans="2:31" x14ac:dyDescent="0.35">
      <c r="B989" s="16"/>
      <c r="C989" s="16"/>
      <c r="D989" s="21"/>
      <c r="E989" s="21"/>
      <c r="F989" s="19"/>
      <c r="G989" s="17"/>
      <c r="H989" s="16"/>
      <c r="I989" s="25" t="str">
        <f t="shared" si="15"/>
        <v xml:space="preserve"> </v>
      </c>
      <c r="J989" s="16"/>
      <c r="K989" s="20"/>
      <c r="L989" s="20"/>
      <c r="M989" s="20"/>
      <c r="N989" s="20"/>
      <c r="O989" s="19"/>
      <c r="P989" s="21"/>
      <c r="S989" s="1"/>
      <c r="AB989"/>
      <c r="AC989"/>
      <c r="AD989"/>
      <c r="AE989"/>
    </row>
    <row r="990" spans="2:31" x14ac:dyDescent="0.35">
      <c r="B990" s="16"/>
      <c r="C990" s="16"/>
      <c r="D990" s="21"/>
      <c r="E990" s="21"/>
      <c r="F990" s="19"/>
      <c r="G990" s="17"/>
      <c r="H990" s="16"/>
      <c r="I990" s="25" t="str">
        <f t="shared" si="15"/>
        <v xml:space="preserve"> </v>
      </c>
      <c r="J990" s="16"/>
      <c r="K990" s="20"/>
      <c r="L990" s="20"/>
      <c r="M990" s="20"/>
      <c r="N990" s="20"/>
      <c r="O990" s="19"/>
      <c r="P990" s="21"/>
      <c r="S990" s="1"/>
      <c r="AB990"/>
      <c r="AC990"/>
      <c r="AD990"/>
      <c r="AE990"/>
    </row>
    <row r="991" spans="2:31" x14ac:dyDescent="0.35">
      <c r="B991" s="16"/>
      <c r="C991" s="16"/>
      <c r="D991" s="21"/>
      <c r="E991" s="21"/>
      <c r="F991" s="19"/>
      <c r="G991" s="17"/>
      <c r="H991" s="16"/>
      <c r="I991" s="25" t="str">
        <f t="shared" si="15"/>
        <v xml:space="preserve"> </v>
      </c>
      <c r="J991" s="16"/>
      <c r="K991" s="20"/>
      <c r="L991" s="20"/>
      <c r="M991" s="20"/>
      <c r="N991" s="20"/>
      <c r="O991" s="19"/>
      <c r="P991" s="21"/>
      <c r="S991" s="1"/>
      <c r="AB991"/>
      <c r="AC991"/>
      <c r="AD991"/>
      <c r="AE991"/>
    </row>
    <row r="992" spans="2:31" x14ac:dyDescent="0.35">
      <c r="B992" s="16"/>
      <c r="C992" s="16"/>
      <c r="D992" s="21"/>
      <c r="E992" s="21"/>
      <c r="F992" s="19"/>
      <c r="G992" s="17"/>
      <c r="H992" s="16"/>
      <c r="I992" s="25" t="str">
        <f t="shared" si="15"/>
        <v xml:space="preserve"> </v>
      </c>
      <c r="J992" s="16"/>
      <c r="K992" s="20"/>
      <c r="L992" s="20"/>
      <c r="M992" s="20"/>
      <c r="N992" s="20"/>
      <c r="O992" s="19"/>
      <c r="P992" s="21"/>
      <c r="S992" s="1"/>
      <c r="AB992"/>
      <c r="AC992"/>
      <c r="AD992"/>
      <c r="AE992"/>
    </row>
    <row r="993" spans="2:31" x14ac:dyDescent="0.35">
      <c r="B993" s="16"/>
      <c r="C993" s="16"/>
      <c r="D993" s="21"/>
      <c r="E993" s="21"/>
      <c r="F993" s="19"/>
      <c r="G993" s="17"/>
      <c r="H993" s="16"/>
      <c r="I993" s="25" t="str">
        <f t="shared" si="15"/>
        <v xml:space="preserve"> </v>
      </c>
      <c r="J993" s="16"/>
      <c r="K993" s="20"/>
      <c r="L993" s="20"/>
      <c r="M993" s="20"/>
      <c r="N993" s="20"/>
      <c r="O993" s="19"/>
      <c r="P993" s="21"/>
      <c r="S993" s="1"/>
      <c r="AB993"/>
      <c r="AC993"/>
      <c r="AD993"/>
      <c r="AE993"/>
    </row>
    <row r="994" spans="2:31" x14ac:dyDescent="0.35">
      <c r="B994" s="16"/>
      <c r="C994" s="16"/>
      <c r="D994" s="21"/>
      <c r="E994" s="21"/>
      <c r="F994" s="19"/>
      <c r="G994" s="17"/>
      <c r="H994" s="16"/>
      <c r="I994" s="25" t="str">
        <f t="shared" si="15"/>
        <v xml:space="preserve"> </v>
      </c>
      <c r="J994" s="16"/>
      <c r="K994" s="20"/>
      <c r="L994" s="20"/>
      <c r="M994" s="20"/>
      <c r="N994" s="20"/>
      <c r="O994" s="19"/>
      <c r="P994" s="21"/>
      <c r="S994" s="1"/>
      <c r="AB994"/>
      <c r="AC994"/>
      <c r="AD994"/>
      <c r="AE994"/>
    </row>
    <row r="995" spans="2:31" x14ac:dyDescent="0.35">
      <c r="B995" s="16"/>
      <c r="C995" s="16"/>
      <c r="D995" s="21"/>
      <c r="E995" s="21"/>
      <c r="F995" s="19"/>
      <c r="G995" s="17"/>
      <c r="H995" s="16"/>
      <c r="I995" s="25" t="str">
        <f t="shared" si="15"/>
        <v xml:space="preserve"> </v>
      </c>
      <c r="J995" s="16"/>
      <c r="K995" s="20"/>
      <c r="L995" s="20"/>
      <c r="M995" s="20"/>
      <c r="N995" s="20"/>
      <c r="O995" s="19"/>
      <c r="P995" s="21"/>
      <c r="S995" s="1"/>
      <c r="AB995"/>
      <c r="AC995"/>
      <c r="AD995"/>
      <c r="AE995"/>
    </row>
    <row r="996" spans="2:31" x14ac:dyDescent="0.35">
      <c r="B996" s="16"/>
      <c r="C996" s="16"/>
      <c r="D996" s="21"/>
      <c r="E996" s="21"/>
      <c r="F996" s="19"/>
      <c r="G996" s="17"/>
      <c r="H996" s="16"/>
      <c r="I996" s="25" t="str">
        <f t="shared" si="15"/>
        <v xml:space="preserve"> </v>
      </c>
      <c r="J996" s="16"/>
      <c r="K996" s="20"/>
      <c r="L996" s="20"/>
      <c r="M996" s="20"/>
      <c r="N996" s="20"/>
      <c r="O996" s="19"/>
      <c r="P996" s="21"/>
      <c r="S996" s="1"/>
      <c r="AB996"/>
      <c r="AC996"/>
      <c r="AD996"/>
      <c r="AE996"/>
    </row>
    <row r="997" spans="2:31" x14ac:dyDescent="0.35">
      <c r="B997" s="16"/>
      <c r="C997" s="16"/>
      <c r="D997" s="21"/>
      <c r="E997" s="21"/>
      <c r="F997" s="19"/>
      <c r="G997" s="17"/>
      <c r="H997" s="16"/>
      <c r="I997" s="25" t="str">
        <f t="shared" si="15"/>
        <v xml:space="preserve"> </v>
      </c>
      <c r="J997" s="16"/>
      <c r="K997" s="20"/>
      <c r="L997" s="20"/>
      <c r="M997" s="20"/>
      <c r="N997" s="20"/>
      <c r="O997" s="19"/>
      <c r="P997" s="21"/>
      <c r="S997" s="1"/>
      <c r="AB997"/>
      <c r="AC997"/>
      <c r="AD997"/>
      <c r="AE997"/>
    </row>
    <row r="998" spans="2:31" x14ac:dyDescent="0.35">
      <c r="B998" s="16"/>
      <c r="C998" s="16"/>
      <c r="D998" s="21"/>
      <c r="E998" s="21"/>
      <c r="F998" s="19"/>
      <c r="G998" s="17"/>
      <c r="H998" s="16"/>
      <c r="I998" s="25" t="str">
        <f t="shared" si="15"/>
        <v xml:space="preserve"> </v>
      </c>
      <c r="J998" s="16"/>
      <c r="K998" s="20"/>
      <c r="L998" s="20"/>
      <c r="M998" s="20"/>
      <c r="N998" s="20"/>
      <c r="O998" s="19"/>
      <c r="P998" s="21"/>
      <c r="S998" s="1"/>
      <c r="AB998"/>
      <c r="AC998"/>
      <c r="AD998"/>
      <c r="AE998"/>
    </row>
    <row r="999" spans="2:31" x14ac:dyDescent="0.35">
      <c r="B999" s="16"/>
      <c r="C999" s="16"/>
      <c r="D999" s="21"/>
      <c r="E999" s="21"/>
      <c r="F999" s="19"/>
      <c r="G999" s="17"/>
      <c r="H999" s="16"/>
      <c r="I999" s="25" t="str">
        <f t="shared" si="15"/>
        <v xml:space="preserve"> </v>
      </c>
      <c r="J999" s="16"/>
      <c r="K999" s="20"/>
      <c r="L999" s="20"/>
      <c r="M999" s="20"/>
      <c r="N999" s="20"/>
      <c r="O999" s="19"/>
      <c r="P999" s="21"/>
      <c r="S999" s="1"/>
      <c r="AB999"/>
      <c r="AC999"/>
      <c r="AD999"/>
      <c r="AE999"/>
    </row>
    <row r="1000" spans="2:31" x14ac:dyDescent="0.35">
      <c r="B1000" s="16"/>
      <c r="C1000" s="16"/>
      <c r="D1000" s="21"/>
      <c r="E1000" s="21"/>
      <c r="F1000" s="19"/>
      <c r="G1000" s="17"/>
      <c r="H1000" s="16"/>
      <c r="I1000" s="25" t="str">
        <f t="shared" si="15"/>
        <v xml:space="preserve"> </v>
      </c>
      <c r="J1000" s="16"/>
      <c r="K1000" s="20"/>
      <c r="L1000" s="20"/>
      <c r="M1000" s="20"/>
      <c r="N1000" s="20"/>
      <c r="O1000" s="19"/>
      <c r="P1000" s="21"/>
      <c r="S1000" s="1"/>
      <c r="AB1000"/>
      <c r="AC1000"/>
      <c r="AD1000"/>
      <c r="AE1000"/>
    </row>
    <row r="1001" spans="2:31" x14ac:dyDescent="0.35">
      <c r="B1001" s="16"/>
      <c r="C1001" s="16"/>
      <c r="D1001" s="21"/>
      <c r="E1001" s="21"/>
      <c r="F1001" s="19"/>
      <c r="G1001" s="17"/>
      <c r="H1001" s="16"/>
      <c r="I1001" s="25" t="str">
        <f t="shared" si="15"/>
        <v xml:space="preserve"> </v>
      </c>
      <c r="J1001" s="16"/>
      <c r="K1001" s="20"/>
      <c r="L1001" s="20"/>
      <c r="M1001" s="20"/>
      <c r="N1001" s="20"/>
      <c r="O1001" s="19"/>
      <c r="P1001" s="21"/>
      <c r="S1001" s="1"/>
      <c r="AB1001"/>
      <c r="AC1001"/>
      <c r="AD1001"/>
      <c r="AE1001"/>
    </row>
    <row r="1002" spans="2:31" x14ac:dyDescent="0.35">
      <c r="B1002" s="16"/>
      <c r="C1002" s="16"/>
      <c r="D1002" s="21"/>
      <c r="E1002" s="21"/>
      <c r="F1002" s="19"/>
      <c r="G1002" s="17"/>
      <c r="H1002" s="16"/>
      <c r="I1002" s="25" t="str">
        <f t="shared" si="15"/>
        <v xml:space="preserve"> </v>
      </c>
      <c r="J1002" s="16"/>
      <c r="K1002" s="20"/>
      <c r="L1002" s="20"/>
      <c r="M1002" s="20"/>
      <c r="N1002" s="20"/>
      <c r="O1002" s="19"/>
      <c r="P1002" s="21"/>
      <c r="S1002" s="1"/>
      <c r="AB1002"/>
      <c r="AC1002"/>
      <c r="AD1002"/>
      <c r="AE1002"/>
    </row>
    <row r="1003" spans="2:31" x14ac:dyDescent="0.35">
      <c r="B1003" s="16"/>
      <c r="C1003" s="16"/>
      <c r="D1003" s="21"/>
      <c r="E1003" s="21"/>
      <c r="F1003" s="19"/>
      <c r="G1003" s="17"/>
      <c r="H1003" s="16"/>
      <c r="I1003" s="25" t="str">
        <f t="shared" si="15"/>
        <v xml:space="preserve"> </v>
      </c>
      <c r="J1003" s="16"/>
      <c r="K1003" s="20"/>
      <c r="L1003" s="20"/>
      <c r="M1003" s="20"/>
      <c r="N1003" s="20"/>
      <c r="O1003" s="19"/>
      <c r="P1003" s="21"/>
      <c r="S1003" s="1"/>
      <c r="AB1003"/>
      <c r="AC1003"/>
      <c r="AD1003"/>
      <c r="AE1003"/>
    </row>
    <row r="1004" spans="2:31" x14ac:dyDescent="0.35">
      <c r="B1004" s="16"/>
      <c r="C1004" s="16"/>
      <c r="D1004" s="21"/>
      <c r="E1004" s="21"/>
      <c r="F1004" s="19"/>
      <c r="G1004" s="17"/>
      <c r="H1004" s="16"/>
      <c r="I1004" s="25" t="str">
        <f t="shared" si="15"/>
        <v xml:space="preserve"> </v>
      </c>
      <c r="J1004" s="16"/>
      <c r="K1004" s="20"/>
      <c r="L1004" s="20"/>
      <c r="M1004" s="20"/>
      <c r="N1004" s="20"/>
      <c r="O1004" s="19"/>
      <c r="P1004" s="21"/>
      <c r="S1004" s="1"/>
      <c r="AB1004"/>
      <c r="AC1004"/>
      <c r="AD1004"/>
      <c r="AE1004"/>
    </row>
    <row r="1005" spans="2:31" x14ac:dyDescent="0.35">
      <c r="B1005" s="16"/>
      <c r="C1005" s="16"/>
      <c r="D1005" s="21"/>
      <c r="E1005" s="21"/>
      <c r="F1005" s="19"/>
      <c r="G1005" s="17"/>
      <c r="H1005" s="16"/>
      <c r="I1005" s="25" t="str">
        <f t="shared" si="15"/>
        <v xml:space="preserve"> </v>
      </c>
      <c r="J1005" s="16"/>
      <c r="K1005" s="20"/>
      <c r="L1005" s="20"/>
      <c r="M1005" s="20"/>
      <c r="N1005" s="20"/>
      <c r="O1005" s="19"/>
      <c r="P1005" s="21"/>
      <c r="S1005" s="1"/>
      <c r="AB1005"/>
      <c r="AC1005"/>
      <c r="AD1005"/>
      <c r="AE1005"/>
    </row>
    <row r="1006" spans="2:31" x14ac:dyDescent="0.35">
      <c r="B1006" s="16"/>
      <c r="C1006" s="16"/>
      <c r="D1006" s="21"/>
      <c r="E1006" s="21"/>
      <c r="F1006" s="19"/>
      <c r="G1006" s="17"/>
      <c r="H1006" s="16"/>
      <c r="I1006" s="25" t="str">
        <f t="shared" si="15"/>
        <v xml:space="preserve"> </v>
      </c>
      <c r="J1006" s="16"/>
      <c r="K1006" s="20"/>
      <c r="L1006" s="20"/>
      <c r="M1006" s="20"/>
      <c r="N1006" s="20"/>
      <c r="O1006" s="19"/>
      <c r="P1006" s="21"/>
      <c r="S1006" s="1"/>
      <c r="AB1006"/>
      <c r="AC1006"/>
      <c r="AD1006"/>
      <c r="AE1006"/>
    </row>
    <row r="1007" spans="2:31" x14ac:dyDescent="0.35">
      <c r="B1007" s="16"/>
      <c r="C1007" s="16"/>
      <c r="D1007" s="22"/>
      <c r="E1007" s="22"/>
      <c r="F1007" s="19"/>
      <c r="G1007" s="17"/>
      <c r="H1007" s="16"/>
      <c r="I1007" s="25" t="str">
        <f t="shared" si="15"/>
        <v xml:space="preserve"> </v>
      </c>
      <c r="J1007" s="16"/>
      <c r="K1007" s="20"/>
      <c r="L1007" s="20"/>
      <c r="M1007" s="20"/>
      <c r="N1007" s="20"/>
      <c r="O1007" s="19"/>
      <c r="P1007" s="22"/>
      <c r="S1007" s="1"/>
      <c r="AB1007"/>
      <c r="AC1007"/>
      <c r="AD1007"/>
      <c r="AE1007"/>
    </row>
    <row r="1008" spans="2:31" x14ac:dyDescent="0.35">
      <c r="S1008" s="1"/>
    </row>
    <row r="1009" spans="19:19" x14ac:dyDescent="0.35">
      <c r="S1009" s="23"/>
    </row>
    <row r="1010" spans="19:19" x14ac:dyDescent="0.35">
      <c r="S1010" s="23"/>
    </row>
    <row r="1011" spans="19:19" x14ac:dyDescent="0.35">
      <c r="S1011" s="23"/>
    </row>
    <row r="1012" spans="19:19" x14ac:dyDescent="0.35">
      <c r="S1012" s="23"/>
    </row>
    <row r="1013" spans="19:19" x14ac:dyDescent="0.35">
      <c r="S1013" s="23"/>
    </row>
    <row r="1014" spans="19:19" x14ac:dyDescent="0.35">
      <c r="S1014" s="23"/>
    </row>
    <row r="1015" spans="19:19" x14ac:dyDescent="0.35">
      <c r="S1015" s="23"/>
    </row>
    <row r="1016" spans="19:19" x14ac:dyDescent="0.35">
      <c r="S1016" s="23"/>
    </row>
    <row r="1017" spans="19:19" x14ac:dyDescent="0.35">
      <c r="S1017" s="23"/>
    </row>
    <row r="1018" spans="19:19" x14ac:dyDescent="0.35">
      <c r="S1018" s="23"/>
    </row>
    <row r="1019" spans="19:19" x14ac:dyDescent="0.35">
      <c r="S1019" s="23"/>
    </row>
    <row r="1020" spans="19:19" x14ac:dyDescent="0.35">
      <c r="S1020" s="23"/>
    </row>
    <row r="1021" spans="19:19" x14ac:dyDescent="0.35">
      <c r="S1021" s="23"/>
    </row>
    <row r="1022" spans="19:19" x14ac:dyDescent="0.35">
      <c r="S1022" s="23"/>
    </row>
    <row r="1023" spans="19:19" x14ac:dyDescent="0.35">
      <c r="S1023" s="23"/>
    </row>
    <row r="1024" spans="19:19" x14ac:dyDescent="0.35">
      <c r="S1024" s="23"/>
    </row>
    <row r="1025" spans="19:19" x14ac:dyDescent="0.35">
      <c r="S1025" s="23"/>
    </row>
    <row r="1026" spans="19:19" x14ac:dyDescent="0.35">
      <c r="S1026" s="23"/>
    </row>
    <row r="1027" spans="19:19" x14ac:dyDescent="0.35">
      <c r="S1027" s="23"/>
    </row>
    <row r="1028" spans="19:19" x14ac:dyDescent="0.35">
      <c r="S1028" s="23"/>
    </row>
    <row r="1029" spans="19:19" x14ac:dyDescent="0.35">
      <c r="S1029" s="23"/>
    </row>
    <row r="1030" spans="19:19" x14ac:dyDescent="0.35">
      <c r="S1030" s="23"/>
    </row>
    <row r="1031" spans="19:19" x14ac:dyDescent="0.35">
      <c r="S1031" s="23"/>
    </row>
    <row r="1032" spans="19:19" x14ac:dyDescent="0.35">
      <c r="S1032" s="23"/>
    </row>
    <row r="1033" spans="19:19" x14ac:dyDescent="0.35">
      <c r="S1033" s="23"/>
    </row>
    <row r="1034" spans="19:19" x14ac:dyDescent="0.35">
      <c r="S1034" s="23"/>
    </row>
    <row r="1035" spans="19:19" x14ac:dyDescent="0.35">
      <c r="S1035" s="23"/>
    </row>
    <row r="1036" spans="19:19" x14ac:dyDescent="0.35">
      <c r="S1036" s="23"/>
    </row>
    <row r="1037" spans="19:19" x14ac:dyDescent="0.35">
      <c r="S1037" s="23"/>
    </row>
    <row r="1038" spans="19:19" x14ac:dyDescent="0.35">
      <c r="S1038" s="23"/>
    </row>
    <row r="1039" spans="19:19" x14ac:dyDescent="0.35">
      <c r="S1039" s="23"/>
    </row>
    <row r="1040" spans="19:19" x14ac:dyDescent="0.35">
      <c r="S1040" s="23"/>
    </row>
    <row r="1041" spans="19:19" x14ac:dyDescent="0.35">
      <c r="S1041" s="23"/>
    </row>
    <row r="1042" spans="19:19" x14ac:dyDescent="0.35">
      <c r="S1042" s="23"/>
    </row>
    <row r="1043" spans="19:19" x14ac:dyDescent="0.35">
      <c r="S1043" s="23"/>
    </row>
    <row r="1044" spans="19:19" x14ac:dyDescent="0.35">
      <c r="S1044" s="23"/>
    </row>
    <row r="1045" spans="19:19" x14ac:dyDescent="0.35">
      <c r="S1045" s="23"/>
    </row>
    <row r="1046" spans="19:19" x14ac:dyDescent="0.35">
      <c r="S1046" s="23"/>
    </row>
    <row r="1047" spans="19:19" x14ac:dyDescent="0.35">
      <c r="S1047" s="23"/>
    </row>
    <row r="1048" spans="19:19" x14ac:dyDescent="0.35">
      <c r="S1048" s="23"/>
    </row>
    <row r="1049" spans="19:19" x14ac:dyDescent="0.35">
      <c r="S1049" s="23"/>
    </row>
    <row r="1050" spans="19:19" x14ac:dyDescent="0.35">
      <c r="S1050" s="23"/>
    </row>
    <row r="1051" spans="19:19" x14ac:dyDescent="0.35">
      <c r="S1051" s="23"/>
    </row>
    <row r="1052" spans="19:19" x14ac:dyDescent="0.35">
      <c r="S1052" s="23"/>
    </row>
    <row r="1053" spans="19:19" x14ac:dyDescent="0.35">
      <c r="S1053" s="23"/>
    </row>
    <row r="1054" spans="19:19" x14ac:dyDescent="0.35">
      <c r="S1054" s="23"/>
    </row>
    <row r="1055" spans="19:19" x14ac:dyDescent="0.35">
      <c r="S1055" s="23"/>
    </row>
    <row r="1056" spans="19:19" x14ac:dyDescent="0.35">
      <c r="S1056" s="23"/>
    </row>
    <row r="1057" spans="19:19" x14ac:dyDescent="0.35">
      <c r="S1057" s="23"/>
    </row>
    <row r="1058" spans="19:19" x14ac:dyDescent="0.35">
      <c r="S1058" s="23"/>
    </row>
    <row r="1059" spans="19:19" x14ac:dyDescent="0.35">
      <c r="S1059" s="23"/>
    </row>
    <row r="1060" spans="19:19" x14ac:dyDescent="0.35">
      <c r="S1060" s="23"/>
    </row>
    <row r="1061" spans="19:19" x14ac:dyDescent="0.35">
      <c r="S1061" s="23"/>
    </row>
    <row r="1062" spans="19:19" x14ac:dyDescent="0.35">
      <c r="S1062" s="23"/>
    </row>
    <row r="1063" spans="19:19" x14ac:dyDescent="0.35">
      <c r="S1063" s="23"/>
    </row>
    <row r="1064" spans="19:19" x14ac:dyDescent="0.35">
      <c r="S1064" s="23"/>
    </row>
    <row r="1065" spans="19:19" x14ac:dyDescent="0.35">
      <c r="S1065" s="23"/>
    </row>
    <row r="1066" spans="19:19" x14ac:dyDescent="0.35">
      <c r="S1066" s="23"/>
    </row>
    <row r="1067" spans="19:19" x14ac:dyDescent="0.35">
      <c r="S1067" s="23"/>
    </row>
    <row r="1068" spans="19:19" x14ac:dyDescent="0.35">
      <c r="S1068" s="23"/>
    </row>
    <row r="1069" spans="19:19" x14ac:dyDescent="0.35">
      <c r="S1069" s="23"/>
    </row>
    <row r="1070" spans="19:19" x14ac:dyDescent="0.35">
      <c r="S1070" s="23"/>
    </row>
    <row r="1071" spans="19:19" x14ac:dyDescent="0.35">
      <c r="S1071" s="23"/>
    </row>
    <row r="1072" spans="19:19" x14ac:dyDescent="0.35">
      <c r="S1072" s="23"/>
    </row>
    <row r="1073" spans="19:19" x14ac:dyDescent="0.35">
      <c r="S1073" s="23"/>
    </row>
    <row r="1074" spans="19:19" x14ac:dyDescent="0.35">
      <c r="S1074" s="23"/>
    </row>
    <row r="1075" spans="19:19" x14ac:dyDescent="0.35">
      <c r="S1075" s="23"/>
    </row>
    <row r="1076" spans="19:19" x14ac:dyDescent="0.35">
      <c r="S1076" s="23"/>
    </row>
    <row r="1077" spans="19:19" x14ac:dyDescent="0.35">
      <c r="S1077" s="23"/>
    </row>
    <row r="1078" spans="19:19" x14ac:dyDescent="0.35">
      <c r="S1078" s="23"/>
    </row>
    <row r="1079" spans="19:19" x14ac:dyDescent="0.35">
      <c r="S1079" s="23"/>
    </row>
    <row r="1080" spans="19:19" x14ac:dyDescent="0.35">
      <c r="S1080" s="23"/>
    </row>
    <row r="1081" spans="19:19" x14ac:dyDescent="0.35">
      <c r="S1081" s="23"/>
    </row>
    <row r="1082" spans="19:19" x14ac:dyDescent="0.35">
      <c r="S1082" s="23"/>
    </row>
    <row r="1083" spans="19:19" x14ac:dyDescent="0.35">
      <c r="S1083" s="23"/>
    </row>
    <row r="1084" spans="19:19" x14ac:dyDescent="0.35">
      <c r="S1084" s="23"/>
    </row>
    <row r="1085" spans="19:19" x14ac:dyDescent="0.35">
      <c r="S1085" s="23"/>
    </row>
    <row r="1086" spans="19:19" x14ac:dyDescent="0.35">
      <c r="S1086" s="23"/>
    </row>
    <row r="1087" spans="19:19" x14ac:dyDescent="0.35">
      <c r="S1087" s="23"/>
    </row>
    <row r="1088" spans="19:19" x14ac:dyDescent="0.35">
      <c r="S1088" s="23"/>
    </row>
    <row r="1089" spans="19:19" x14ac:dyDescent="0.35">
      <c r="S1089" s="23"/>
    </row>
    <row r="1090" spans="19:19" x14ac:dyDescent="0.35">
      <c r="S1090" s="23"/>
    </row>
    <row r="1091" spans="19:19" x14ac:dyDescent="0.35">
      <c r="S1091" s="23"/>
    </row>
    <row r="1092" spans="19:19" x14ac:dyDescent="0.35">
      <c r="S1092" s="23"/>
    </row>
    <row r="1093" spans="19:19" x14ac:dyDescent="0.35">
      <c r="S1093" s="23"/>
    </row>
    <row r="1094" spans="19:19" x14ac:dyDescent="0.35">
      <c r="S1094" s="23"/>
    </row>
    <row r="1095" spans="19:19" x14ac:dyDescent="0.35">
      <c r="S1095" s="23"/>
    </row>
    <row r="1096" spans="19:19" x14ac:dyDescent="0.35">
      <c r="S1096" s="23"/>
    </row>
    <row r="1097" spans="19:19" x14ac:dyDescent="0.35">
      <c r="S1097" s="23"/>
    </row>
    <row r="1098" spans="19:19" x14ac:dyDescent="0.35">
      <c r="S1098" s="23"/>
    </row>
    <row r="1099" spans="19:19" x14ac:dyDescent="0.35">
      <c r="S1099" s="23"/>
    </row>
    <row r="1100" spans="19:19" x14ac:dyDescent="0.35">
      <c r="S1100" s="23"/>
    </row>
    <row r="1101" spans="19:19" x14ac:dyDescent="0.35">
      <c r="S1101" s="23"/>
    </row>
    <row r="1102" spans="19:19" x14ac:dyDescent="0.35">
      <c r="S1102" s="23"/>
    </row>
    <row r="1103" spans="19:19" x14ac:dyDescent="0.35">
      <c r="S1103" s="23"/>
    </row>
    <row r="1104" spans="19:19" x14ac:dyDescent="0.35">
      <c r="S1104" s="23"/>
    </row>
    <row r="1105" spans="19:19" x14ac:dyDescent="0.35">
      <c r="S1105" s="23"/>
    </row>
    <row r="1106" spans="19:19" x14ac:dyDescent="0.35">
      <c r="S1106" s="23"/>
    </row>
    <row r="1107" spans="19:19" x14ac:dyDescent="0.35">
      <c r="S1107" s="23"/>
    </row>
    <row r="1108" spans="19:19" x14ac:dyDescent="0.35">
      <c r="S1108" s="23"/>
    </row>
    <row r="1109" spans="19:19" x14ac:dyDescent="0.35">
      <c r="S1109" s="23"/>
    </row>
    <row r="1110" spans="19:19" x14ac:dyDescent="0.35">
      <c r="S1110" s="23"/>
    </row>
    <row r="1111" spans="19:19" x14ac:dyDescent="0.35">
      <c r="S1111" s="23"/>
    </row>
    <row r="1112" spans="19:19" x14ac:dyDescent="0.35">
      <c r="S1112" s="23"/>
    </row>
    <row r="1113" spans="19:19" x14ac:dyDescent="0.35">
      <c r="S1113" s="23"/>
    </row>
    <row r="1114" spans="19:19" x14ac:dyDescent="0.35">
      <c r="S1114" s="23"/>
    </row>
    <row r="1115" spans="19:19" x14ac:dyDescent="0.35">
      <c r="S1115" s="23"/>
    </row>
    <row r="1116" spans="19:19" x14ac:dyDescent="0.35">
      <c r="S1116" s="23"/>
    </row>
    <row r="1117" spans="19:19" x14ac:dyDescent="0.35">
      <c r="S1117" s="23"/>
    </row>
    <row r="1118" spans="19:19" x14ac:dyDescent="0.35">
      <c r="S1118" s="23"/>
    </row>
    <row r="1119" spans="19:19" x14ac:dyDescent="0.35">
      <c r="S1119" s="23"/>
    </row>
    <row r="1120" spans="19:19" x14ac:dyDescent="0.35">
      <c r="S1120" s="23"/>
    </row>
    <row r="1121" spans="19:19" x14ac:dyDescent="0.35">
      <c r="S1121" s="23"/>
    </row>
    <row r="1122" spans="19:19" x14ac:dyDescent="0.35">
      <c r="S1122" s="23"/>
    </row>
    <row r="1123" spans="19:19" x14ac:dyDescent="0.35">
      <c r="S1123" s="23"/>
    </row>
    <row r="1124" spans="19:19" x14ac:dyDescent="0.35">
      <c r="S1124" s="23"/>
    </row>
    <row r="1125" spans="19:19" x14ac:dyDescent="0.35">
      <c r="S1125" s="23"/>
    </row>
    <row r="1126" spans="19:19" x14ac:dyDescent="0.35">
      <c r="S1126" s="23"/>
    </row>
    <row r="1127" spans="19:19" x14ac:dyDescent="0.35">
      <c r="S1127" s="23"/>
    </row>
    <row r="1128" spans="19:19" x14ac:dyDescent="0.35">
      <c r="S1128" s="23"/>
    </row>
    <row r="1129" spans="19:19" x14ac:dyDescent="0.35">
      <c r="S1129" s="23"/>
    </row>
    <row r="1130" spans="19:19" x14ac:dyDescent="0.35">
      <c r="S1130" s="23"/>
    </row>
    <row r="1131" spans="19:19" x14ac:dyDescent="0.35">
      <c r="S1131" s="23"/>
    </row>
    <row r="1132" spans="19:19" x14ac:dyDescent="0.35">
      <c r="S1132" s="23"/>
    </row>
    <row r="1133" spans="19:19" x14ac:dyDescent="0.35">
      <c r="S1133" s="23"/>
    </row>
    <row r="1134" spans="19:19" x14ac:dyDescent="0.35">
      <c r="S1134" s="23"/>
    </row>
    <row r="1135" spans="19:19" x14ac:dyDescent="0.35">
      <c r="S1135" s="23"/>
    </row>
    <row r="1136" spans="19:19" x14ac:dyDescent="0.35">
      <c r="S1136" s="23"/>
    </row>
    <row r="1137" spans="19:19" x14ac:dyDescent="0.35">
      <c r="S1137" s="23"/>
    </row>
    <row r="1138" spans="19:19" x14ac:dyDescent="0.35">
      <c r="S1138" s="23"/>
    </row>
    <row r="1139" spans="19:19" x14ac:dyDescent="0.35">
      <c r="S1139" s="23"/>
    </row>
    <row r="1140" spans="19:19" x14ac:dyDescent="0.35">
      <c r="S1140" s="23"/>
    </row>
    <row r="1141" spans="19:19" x14ac:dyDescent="0.35">
      <c r="S1141" s="23"/>
    </row>
    <row r="1142" spans="19:19" x14ac:dyDescent="0.35">
      <c r="S1142" s="23"/>
    </row>
    <row r="1143" spans="19:19" x14ac:dyDescent="0.35">
      <c r="S1143" s="23"/>
    </row>
    <row r="1144" spans="19:19" x14ac:dyDescent="0.35">
      <c r="S1144" s="23"/>
    </row>
    <row r="1145" spans="19:19" x14ac:dyDescent="0.35">
      <c r="S1145" s="23"/>
    </row>
    <row r="1146" spans="19:19" x14ac:dyDescent="0.35">
      <c r="S1146" s="23"/>
    </row>
    <row r="1147" spans="19:19" x14ac:dyDescent="0.35">
      <c r="S1147" s="23"/>
    </row>
    <row r="1148" spans="19:19" x14ac:dyDescent="0.35">
      <c r="S1148" s="23"/>
    </row>
    <row r="1149" spans="19:19" x14ac:dyDescent="0.35">
      <c r="S1149" s="23"/>
    </row>
    <row r="1150" spans="19:19" x14ac:dyDescent="0.35">
      <c r="S1150" s="23"/>
    </row>
    <row r="1151" spans="19:19" x14ac:dyDescent="0.35">
      <c r="S1151" s="23"/>
    </row>
    <row r="1152" spans="19:19" x14ac:dyDescent="0.35">
      <c r="S1152" s="23"/>
    </row>
    <row r="1153" spans="19:19" x14ac:dyDescent="0.35">
      <c r="S1153" s="23"/>
    </row>
    <row r="1154" spans="19:19" x14ac:dyDescent="0.35">
      <c r="S1154" s="23"/>
    </row>
    <row r="1155" spans="19:19" x14ac:dyDescent="0.35">
      <c r="S1155" s="23"/>
    </row>
    <row r="1156" spans="19:19" x14ac:dyDescent="0.35">
      <c r="S1156" s="23"/>
    </row>
    <row r="1157" spans="19:19" x14ac:dyDescent="0.35">
      <c r="S1157" s="23"/>
    </row>
    <row r="1158" spans="19:19" x14ac:dyDescent="0.35">
      <c r="S1158" s="23"/>
    </row>
    <row r="1159" spans="19:19" x14ac:dyDescent="0.35">
      <c r="S1159" s="23"/>
    </row>
    <row r="1160" spans="19:19" x14ac:dyDescent="0.35">
      <c r="S1160" s="23"/>
    </row>
    <row r="1161" spans="19:19" x14ac:dyDescent="0.35">
      <c r="S1161" s="23"/>
    </row>
    <row r="1162" spans="19:19" x14ac:dyDescent="0.35">
      <c r="S1162" s="23"/>
    </row>
    <row r="1163" spans="19:19" x14ac:dyDescent="0.35">
      <c r="S1163" s="23"/>
    </row>
    <row r="1164" spans="19:19" x14ac:dyDescent="0.35">
      <c r="S1164" s="23"/>
    </row>
    <row r="1165" spans="19:19" x14ac:dyDescent="0.35">
      <c r="S1165" s="23"/>
    </row>
    <row r="1166" spans="19:19" x14ac:dyDescent="0.35">
      <c r="S1166" s="23"/>
    </row>
    <row r="1167" spans="19:19" x14ac:dyDescent="0.35">
      <c r="S1167" s="23"/>
    </row>
    <row r="1168" spans="19:19" x14ac:dyDescent="0.35">
      <c r="S1168" s="23"/>
    </row>
    <row r="1169" spans="19:19" x14ac:dyDescent="0.35">
      <c r="S1169" s="23"/>
    </row>
    <row r="1170" spans="19:19" x14ac:dyDescent="0.35">
      <c r="S1170" s="23"/>
    </row>
    <row r="1171" spans="19:19" x14ac:dyDescent="0.35">
      <c r="S1171" s="23"/>
    </row>
    <row r="1172" spans="19:19" x14ac:dyDescent="0.35">
      <c r="S1172" s="23"/>
    </row>
    <row r="1173" spans="19:19" x14ac:dyDescent="0.35">
      <c r="S1173" s="23"/>
    </row>
    <row r="1174" spans="19:19" x14ac:dyDescent="0.35">
      <c r="S1174" s="23"/>
    </row>
    <row r="1175" spans="19:19" x14ac:dyDescent="0.35">
      <c r="S1175" s="23"/>
    </row>
    <row r="1176" spans="19:19" x14ac:dyDescent="0.35">
      <c r="S1176" s="23"/>
    </row>
    <row r="1177" spans="19:19" x14ac:dyDescent="0.35">
      <c r="S1177" s="23"/>
    </row>
    <row r="1178" spans="19:19" x14ac:dyDescent="0.35">
      <c r="S1178" s="23"/>
    </row>
    <row r="1179" spans="19:19" x14ac:dyDescent="0.35">
      <c r="S1179" s="23"/>
    </row>
    <row r="1180" spans="19:19" x14ac:dyDescent="0.35">
      <c r="S1180" s="23"/>
    </row>
    <row r="1181" spans="19:19" x14ac:dyDescent="0.35">
      <c r="S1181" s="23"/>
    </row>
    <row r="1182" spans="19:19" x14ac:dyDescent="0.35">
      <c r="S1182" s="23"/>
    </row>
    <row r="1183" spans="19:19" x14ac:dyDescent="0.35">
      <c r="S1183" s="23"/>
    </row>
    <row r="1184" spans="19:19" x14ac:dyDescent="0.35">
      <c r="S1184" s="23"/>
    </row>
    <row r="1185" spans="19:19" x14ac:dyDescent="0.35">
      <c r="S1185" s="23"/>
    </row>
    <row r="1186" spans="19:19" x14ac:dyDescent="0.35">
      <c r="S1186" s="23"/>
    </row>
    <row r="1187" spans="19:19" x14ac:dyDescent="0.35">
      <c r="S1187" s="23"/>
    </row>
    <row r="1188" spans="19:19" x14ac:dyDescent="0.35">
      <c r="S1188" s="23"/>
    </row>
    <row r="1189" spans="19:19" x14ac:dyDescent="0.35">
      <c r="S1189" s="23"/>
    </row>
    <row r="1190" spans="19:19" x14ac:dyDescent="0.35">
      <c r="S1190" s="23"/>
    </row>
    <row r="1191" spans="19:19" x14ac:dyDescent="0.35">
      <c r="S1191" s="23"/>
    </row>
    <row r="1192" spans="19:19" x14ac:dyDescent="0.35">
      <c r="S1192" s="23"/>
    </row>
    <row r="1193" spans="19:19" x14ac:dyDescent="0.35">
      <c r="S1193" s="23"/>
    </row>
    <row r="1194" spans="19:19" x14ac:dyDescent="0.35">
      <c r="S1194" s="23"/>
    </row>
    <row r="1195" spans="19:19" x14ac:dyDescent="0.35">
      <c r="S1195" s="23"/>
    </row>
    <row r="1196" spans="19:19" x14ac:dyDescent="0.35">
      <c r="S1196" s="23"/>
    </row>
    <row r="1197" spans="19:19" x14ac:dyDescent="0.35">
      <c r="S1197" s="23"/>
    </row>
    <row r="1198" spans="19:19" x14ac:dyDescent="0.35">
      <c r="S1198" s="23"/>
    </row>
    <row r="1199" spans="19:19" x14ac:dyDescent="0.35">
      <c r="S1199" s="23"/>
    </row>
    <row r="1200" spans="19:19" x14ac:dyDescent="0.35">
      <c r="S1200" s="23"/>
    </row>
    <row r="1201" spans="19:19" x14ac:dyDescent="0.35">
      <c r="S1201" s="23"/>
    </row>
    <row r="1202" spans="19:19" x14ac:dyDescent="0.35">
      <c r="S1202" s="23"/>
    </row>
    <row r="1203" spans="19:19" x14ac:dyDescent="0.35">
      <c r="S1203" s="23"/>
    </row>
    <row r="1204" spans="19:19" x14ac:dyDescent="0.35">
      <c r="S1204" s="23"/>
    </row>
    <row r="1205" spans="19:19" x14ac:dyDescent="0.35">
      <c r="S1205" s="23"/>
    </row>
    <row r="1206" spans="19:19" x14ac:dyDescent="0.35">
      <c r="S1206" s="23"/>
    </row>
    <row r="1207" spans="19:19" x14ac:dyDescent="0.35">
      <c r="S1207" s="23"/>
    </row>
    <row r="1208" spans="19:19" x14ac:dyDescent="0.35">
      <c r="S1208" s="23"/>
    </row>
    <row r="1209" spans="19:19" x14ac:dyDescent="0.35">
      <c r="S1209" s="23"/>
    </row>
    <row r="1210" spans="19:19" x14ac:dyDescent="0.35">
      <c r="S1210" s="23"/>
    </row>
    <row r="1211" spans="19:19" x14ac:dyDescent="0.35">
      <c r="S1211" s="23"/>
    </row>
    <row r="1212" spans="19:19" x14ac:dyDescent="0.35">
      <c r="S1212" s="23"/>
    </row>
    <row r="1213" spans="19:19" x14ac:dyDescent="0.35">
      <c r="S1213" s="23"/>
    </row>
    <row r="1214" spans="19:19" x14ac:dyDescent="0.35">
      <c r="S1214" s="23"/>
    </row>
    <row r="1215" spans="19:19" x14ac:dyDescent="0.35">
      <c r="S1215" s="23"/>
    </row>
    <row r="1216" spans="19:19" x14ac:dyDescent="0.35">
      <c r="S1216" s="23"/>
    </row>
    <row r="1217" spans="19:19" x14ac:dyDescent="0.35">
      <c r="S1217" s="23"/>
    </row>
    <row r="1218" spans="19:19" x14ac:dyDescent="0.35">
      <c r="S1218" s="23"/>
    </row>
    <row r="1219" spans="19:19" x14ac:dyDescent="0.35">
      <c r="S1219" s="23"/>
    </row>
    <row r="1220" spans="19:19" x14ac:dyDescent="0.35">
      <c r="S1220" s="23"/>
    </row>
    <row r="1221" spans="19:19" x14ac:dyDescent="0.35">
      <c r="S1221" s="23"/>
    </row>
    <row r="1222" spans="19:19" x14ac:dyDescent="0.35">
      <c r="S1222" s="23"/>
    </row>
    <row r="1223" spans="19:19" x14ac:dyDescent="0.35">
      <c r="S1223" s="23"/>
    </row>
    <row r="1224" spans="19:19" x14ac:dyDescent="0.35">
      <c r="S1224" s="23"/>
    </row>
    <row r="1225" spans="19:19" x14ac:dyDescent="0.35">
      <c r="S1225" s="23"/>
    </row>
    <row r="1226" spans="19:19" x14ac:dyDescent="0.35">
      <c r="S1226" s="23"/>
    </row>
    <row r="1227" spans="19:19" x14ac:dyDescent="0.35">
      <c r="S1227" s="23"/>
    </row>
    <row r="1228" spans="19:19" x14ac:dyDescent="0.35">
      <c r="S1228" s="23"/>
    </row>
    <row r="1229" spans="19:19" x14ac:dyDescent="0.35">
      <c r="S1229" s="23"/>
    </row>
    <row r="1230" spans="19:19" x14ac:dyDescent="0.35">
      <c r="S1230" s="23"/>
    </row>
    <row r="1231" spans="19:19" x14ac:dyDescent="0.35">
      <c r="S1231" s="23"/>
    </row>
    <row r="1232" spans="19:19" x14ac:dyDescent="0.35">
      <c r="S1232" s="23"/>
    </row>
    <row r="1233" spans="19:19" x14ac:dyDescent="0.35">
      <c r="S1233" s="23"/>
    </row>
    <row r="1234" spans="19:19" x14ac:dyDescent="0.35">
      <c r="S1234" s="23"/>
    </row>
    <row r="1235" spans="19:19" x14ac:dyDescent="0.35">
      <c r="S1235" s="23"/>
    </row>
    <row r="1236" spans="19:19" x14ac:dyDescent="0.35">
      <c r="S1236" s="23"/>
    </row>
    <row r="1237" spans="19:19" x14ac:dyDescent="0.35">
      <c r="S1237" s="23"/>
    </row>
    <row r="1238" spans="19:19" x14ac:dyDescent="0.35">
      <c r="S1238" s="23"/>
    </row>
    <row r="1239" spans="19:19" x14ac:dyDescent="0.35">
      <c r="S1239" s="23"/>
    </row>
    <row r="1240" spans="19:19" x14ac:dyDescent="0.35">
      <c r="S1240" s="23"/>
    </row>
    <row r="1241" spans="19:19" x14ac:dyDescent="0.35">
      <c r="S1241" s="23"/>
    </row>
    <row r="1242" spans="19:19" x14ac:dyDescent="0.35">
      <c r="S1242" s="23"/>
    </row>
    <row r="1243" spans="19:19" x14ac:dyDescent="0.35">
      <c r="S1243" s="23"/>
    </row>
    <row r="1244" spans="19:19" x14ac:dyDescent="0.35">
      <c r="S1244" s="23"/>
    </row>
    <row r="1245" spans="19:19" x14ac:dyDescent="0.35">
      <c r="S1245" s="23"/>
    </row>
    <row r="1246" spans="19:19" x14ac:dyDescent="0.35">
      <c r="S1246" s="23"/>
    </row>
    <row r="1247" spans="19:19" x14ac:dyDescent="0.35">
      <c r="S1247" s="23"/>
    </row>
    <row r="1248" spans="19:19" x14ac:dyDescent="0.35">
      <c r="S1248" s="23"/>
    </row>
    <row r="1249" spans="19:19" x14ac:dyDescent="0.35">
      <c r="S1249" s="23"/>
    </row>
    <row r="1250" spans="19:19" x14ac:dyDescent="0.35">
      <c r="S1250" s="23"/>
    </row>
    <row r="1251" spans="19:19" x14ac:dyDescent="0.35">
      <c r="S1251" s="23"/>
    </row>
    <row r="1252" spans="19:19" x14ac:dyDescent="0.35">
      <c r="S1252" s="23"/>
    </row>
    <row r="1253" spans="19:19" x14ac:dyDescent="0.35">
      <c r="S1253" s="23"/>
    </row>
    <row r="1254" spans="19:19" x14ac:dyDescent="0.35">
      <c r="S1254" s="23"/>
    </row>
    <row r="1255" spans="19:19" x14ac:dyDescent="0.35">
      <c r="S1255" s="23"/>
    </row>
    <row r="1256" spans="19:19" x14ac:dyDescent="0.35">
      <c r="S1256" s="23"/>
    </row>
    <row r="1257" spans="19:19" x14ac:dyDescent="0.35">
      <c r="S1257" s="23"/>
    </row>
    <row r="1258" spans="19:19" x14ac:dyDescent="0.35">
      <c r="S1258" s="23"/>
    </row>
    <row r="1259" spans="19:19" x14ac:dyDescent="0.35">
      <c r="S1259" s="23"/>
    </row>
    <row r="1260" spans="19:19" x14ac:dyDescent="0.35">
      <c r="S1260" s="23"/>
    </row>
    <row r="1261" spans="19:19" x14ac:dyDescent="0.35">
      <c r="S1261" s="23"/>
    </row>
    <row r="1262" spans="19:19" x14ac:dyDescent="0.35">
      <c r="S1262" s="23"/>
    </row>
    <row r="1263" spans="19:19" x14ac:dyDescent="0.35">
      <c r="S1263" s="23"/>
    </row>
    <row r="1264" spans="19:19" x14ac:dyDescent="0.35">
      <c r="S1264" s="23"/>
    </row>
    <row r="1265" spans="19:19" x14ac:dyDescent="0.35">
      <c r="S1265" s="23"/>
    </row>
    <row r="1266" spans="19:19" x14ac:dyDescent="0.35">
      <c r="S1266" s="23"/>
    </row>
    <row r="1267" spans="19:19" x14ac:dyDescent="0.35">
      <c r="S1267" s="23"/>
    </row>
    <row r="1268" spans="19:19" x14ac:dyDescent="0.35">
      <c r="S1268" s="23"/>
    </row>
    <row r="1269" spans="19:19" x14ac:dyDescent="0.35">
      <c r="S1269" s="23"/>
    </row>
    <row r="1270" spans="19:19" x14ac:dyDescent="0.35">
      <c r="S1270" s="23"/>
    </row>
    <row r="1271" spans="19:19" x14ac:dyDescent="0.35">
      <c r="S1271" s="23"/>
    </row>
    <row r="1272" spans="19:19" x14ac:dyDescent="0.35">
      <c r="S1272" s="23"/>
    </row>
    <row r="1273" spans="19:19" x14ac:dyDescent="0.35">
      <c r="S1273" s="23"/>
    </row>
    <row r="1274" spans="19:19" x14ac:dyDescent="0.35">
      <c r="S1274" s="23"/>
    </row>
    <row r="1275" spans="19:19" x14ac:dyDescent="0.35">
      <c r="S1275" s="23"/>
    </row>
    <row r="1276" spans="19:19" x14ac:dyDescent="0.35">
      <c r="S1276" s="23"/>
    </row>
    <row r="1277" spans="19:19" x14ac:dyDescent="0.35">
      <c r="S1277" s="23"/>
    </row>
    <row r="1278" spans="19:19" x14ac:dyDescent="0.35">
      <c r="S1278" s="23"/>
    </row>
    <row r="1279" spans="19:19" x14ac:dyDescent="0.35">
      <c r="S1279" s="23"/>
    </row>
    <row r="1280" spans="19:19" x14ac:dyDescent="0.35">
      <c r="S1280" s="23"/>
    </row>
    <row r="1281" spans="19:19" x14ac:dyDescent="0.35">
      <c r="S1281" s="23"/>
    </row>
    <row r="1282" spans="19:19" x14ac:dyDescent="0.35">
      <c r="S1282" s="23"/>
    </row>
    <row r="1283" spans="19:19" x14ac:dyDescent="0.35">
      <c r="S1283" s="23"/>
    </row>
    <row r="1284" spans="19:19" x14ac:dyDescent="0.35">
      <c r="S1284" s="23"/>
    </row>
    <row r="1285" spans="19:19" x14ac:dyDescent="0.35">
      <c r="S1285" s="23"/>
    </row>
    <row r="1286" spans="19:19" x14ac:dyDescent="0.35">
      <c r="S1286" s="23"/>
    </row>
    <row r="1287" spans="19:19" x14ac:dyDescent="0.35">
      <c r="S1287" s="23"/>
    </row>
    <row r="1288" spans="19:19" x14ac:dyDescent="0.35">
      <c r="S1288" s="23"/>
    </row>
    <row r="1289" spans="19:19" x14ac:dyDescent="0.35">
      <c r="S1289" s="23"/>
    </row>
    <row r="1290" spans="19:19" x14ac:dyDescent="0.35">
      <c r="S1290" s="23"/>
    </row>
    <row r="1291" spans="19:19" x14ac:dyDescent="0.35">
      <c r="S1291" s="23"/>
    </row>
    <row r="1292" spans="19:19" x14ac:dyDescent="0.35">
      <c r="S1292" s="23"/>
    </row>
    <row r="1293" spans="19:19" x14ac:dyDescent="0.35">
      <c r="S1293" s="23"/>
    </row>
    <row r="1294" spans="19:19" x14ac:dyDescent="0.35">
      <c r="S1294" s="23"/>
    </row>
    <row r="1295" spans="19:19" x14ac:dyDescent="0.35">
      <c r="S1295" s="23"/>
    </row>
    <row r="1296" spans="19:19" x14ac:dyDescent="0.35">
      <c r="S1296" s="23"/>
    </row>
    <row r="1297" spans="19:19" x14ac:dyDescent="0.35">
      <c r="S1297" s="23"/>
    </row>
    <row r="1298" spans="19:19" x14ac:dyDescent="0.35">
      <c r="S1298" s="23"/>
    </row>
    <row r="1299" spans="19:19" x14ac:dyDescent="0.35">
      <c r="S1299" s="23"/>
    </row>
    <row r="1300" spans="19:19" x14ac:dyDescent="0.35">
      <c r="S1300" s="23"/>
    </row>
    <row r="1301" spans="19:19" x14ac:dyDescent="0.35">
      <c r="S1301" s="23"/>
    </row>
    <row r="1302" spans="19:19" x14ac:dyDescent="0.35">
      <c r="S1302" s="23"/>
    </row>
    <row r="1303" spans="19:19" x14ac:dyDescent="0.35">
      <c r="S1303" s="23"/>
    </row>
    <row r="1304" spans="19:19" x14ac:dyDescent="0.35">
      <c r="S1304" s="23"/>
    </row>
    <row r="1305" spans="19:19" x14ac:dyDescent="0.35">
      <c r="S1305" s="23"/>
    </row>
    <row r="1306" spans="19:19" x14ac:dyDescent="0.35">
      <c r="S1306" s="23"/>
    </row>
    <row r="1307" spans="19:19" x14ac:dyDescent="0.35">
      <c r="S1307" s="23"/>
    </row>
    <row r="1308" spans="19:19" x14ac:dyDescent="0.35">
      <c r="S1308" s="23"/>
    </row>
    <row r="1309" spans="19:19" x14ac:dyDescent="0.35">
      <c r="S1309" s="23"/>
    </row>
    <row r="1310" spans="19:19" x14ac:dyDescent="0.35">
      <c r="S1310" s="23"/>
    </row>
    <row r="1311" spans="19:19" x14ac:dyDescent="0.35">
      <c r="S1311" s="23"/>
    </row>
    <row r="1312" spans="19:19" x14ac:dyDescent="0.35">
      <c r="S1312" s="23"/>
    </row>
    <row r="1313" spans="19:19" x14ac:dyDescent="0.35">
      <c r="S1313" s="23"/>
    </row>
    <row r="1314" spans="19:19" x14ac:dyDescent="0.35">
      <c r="S1314" s="23"/>
    </row>
    <row r="1315" spans="19:19" x14ac:dyDescent="0.35">
      <c r="S1315" s="23"/>
    </row>
    <row r="1316" spans="19:19" x14ac:dyDescent="0.35">
      <c r="S1316" s="23"/>
    </row>
    <row r="1317" spans="19:19" x14ac:dyDescent="0.35">
      <c r="S1317" s="23"/>
    </row>
    <row r="1318" spans="19:19" x14ac:dyDescent="0.35">
      <c r="S1318" s="23"/>
    </row>
    <row r="1319" spans="19:19" x14ac:dyDescent="0.35">
      <c r="S1319" s="23"/>
    </row>
    <row r="1320" spans="19:19" x14ac:dyDescent="0.35">
      <c r="S1320" s="23"/>
    </row>
    <row r="1321" spans="19:19" x14ac:dyDescent="0.35">
      <c r="S1321" s="23"/>
    </row>
    <row r="1322" spans="19:19" x14ac:dyDescent="0.35">
      <c r="S1322" s="23"/>
    </row>
    <row r="1323" spans="19:19" x14ac:dyDescent="0.35">
      <c r="S1323" s="23"/>
    </row>
    <row r="1324" spans="19:19" x14ac:dyDescent="0.35">
      <c r="S1324" s="23"/>
    </row>
    <row r="1325" spans="19:19" x14ac:dyDescent="0.35">
      <c r="S1325" s="23"/>
    </row>
    <row r="1326" spans="19:19" x14ac:dyDescent="0.35">
      <c r="S1326" s="23"/>
    </row>
    <row r="1327" spans="19:19" x14ac:dyDescent="0.35">
      <c r="S1327" s="23"/>
    </row>
    <row r="1328" spans="19:19" x14ac:dyDescent="0.35">
      <c r="S1328" s="23"/>
    </row>
    <row r="1329" spans="19:19" x14ac:dyDescent="0.35">
      <c r="S1329" s="23"/>
    </row>
    <row r="1330" spans="19:19" x14ac:dyDescent="0.35">
      <c r="S1330" s="23"/>
    </row>
    <row r="1331" spans="19:19" x14ac:dyDescent="0.35">
      <c r="S1331" s="23"/>
    </row>
    <row r="1332" spans="19:19" x14ac:dyDescent="0.35">
      <c r="S1332" s="23"/>
    </row>
    <row r="1333" spans="19:19" x14ac:dyDescent="0.35">
      <c r="S1333" s="23"/>
    </row>
    <row r="1334" spans="19:19" x14ac:dyDescent="0.35">
      <c r="S1334" s="23"/>
    </row>
    <row r="1335" spans="19:19" x14ac:dyDescent="0.35">
      <c r="S1335" s="23"/>
    </row>
    <row r="1336" spans="19:19" x14ac:dyDescent="0.35">
      <c r="S1336" s="23"/>
    </row>
    <row r="1337" spans="19:19" x14ac:dyDescent="0.35">
      <c r="S1337" s="23"/>
    </row>
    <row r="1338" spans="19:19" x14ac:dyDescent="0.35">
      <c r="S1338" s="23"/>
    </row>
    <row r="1339" spans="19:19" x14ac:dyDescent="0.35">
      <c r="S1339" s="23"/>
    </row>
    <row r="1340" spans="19:19" x14ac:dyDescent="0.35">
      <c r="S1340" s="23"/>
    </row>
    <row r="1341" spans="19:19" x14ac:dyDescent="0.35">
      <c r="S1341" s="23"/>
    </row>
    <row r="1342" spans="19:19" x14ac:dyDescent="0.35">
      <c r="S1342" s="23"/>
    </row>
    <row r="1343" spans="19:19" x14ac:dyDescent="0.35">
      <c r="S1343" s="23"/>
    </row>
    <row r="1344" spans="19:19" x14ac:dyDescent="0.35">
      <c r="S1344" s="23"/>
    </row>
    <row r="1345" spans="19:19" x14ac:dyDescent="0.35">
      <c r="S1345" s="23"/>
    </row>
    <row r="1346" spans="19:19" x14ac:dyDescent="0.35">
      <c r="S1346" s="23"/>
    </row>
    <row r="1347" spans="19:19" x14ac:dyDescent="0.35">
      <c r="S1347" s="23"/>
    </row>
    <row r="1348" spans="19:19" x14ac:dyDescent="0.35">
      <c r="S1348" s="23"/>
    </row>
    <row r="1349" spans="19:19" x14ac:dyDescent="0.35">
      <c r="S1349" s="23"/>
    </row>
    <row r="1350" spans="19:19" x14ac:dyDescent="0.35">
      <c r="S1350" s="23"/>
    </row>
    <row r="1351" spans="19:19" x14ac:dyDescent="0.35">
      <c r="S1351" s="23"/>
    </row>
    <row r="1352" spans="19:19" x14ac:dyDescent="0.35">
      <c r="S1352" s="23"/>
    </row>
    <row r="1353" spans="19:19" x14ac:dyDescent="0.35">
      <c r="S1353" s="23"/>
    </row>
    <row r="1354" spans="19:19" x14ac:dyDescent="0.35">
      <c r="S1354" s="23"/>
    </row>
    <row r="1355" spans="19:19" x14ac:dyDescent="0.35">
      <c r="S1355" s="23"/>
    </row>
    <row r="1356" spans="19:19" x14ac:dyDescent="0.35">
      <c r="S1356" s="23"/>
    </row>
    <row r="1357" spans="19:19" x14ac:dyDescent="0.35">
      <c r="S1357" s="23"/>
    </row>
    <row r="1358" spans="19:19" x14ac:dyDescent="0.35">
      <c r="S1358" s="23"/>
    </row>
    <row r="1359" spans="19:19" x14ac:dyDescent="0.35">
      <c r="S1359" s="23"/>
    </row>
    <row r="1360" spans="19:19" x14ac:dyDescent="0.35">
      <c r="S1360" s="23"/>
    </row>
    <row r="1361" spans="19:19" x14ac:dyDescent="0.35">
      <c r="S1361" s="23"/>
    </row>
    <row r="1362" spans="19:19" x14ac:dyDescent="0.35">
      <c r="S1362" s="23"/>
    </row>
    <row r="1363" spans="19:19" x14ac:dyDescent="0.35">
      <c r="S1363" s="23"/>
    </row>
    <row r="1364" spans="19:19" x14ac:dyDescent="0.35">
      <c r="S1364" s="23"/>
    </row>
    <row r="1365" spans="19:19" x14ac:dyDescent="0.35">
      <c r="S1365" s="23"/>
    </row>
    <row r="1366" spans="19:19" x14ac:dyDescent="0.35">
      <c r="S1366" s="23"/>
    </row>
    <row r="1367" spans="19:19" x14ac:dyDescent="0.35">
      <c r="S1367" s="23"/>
    </row>
    <row r="1368" spans="19:19" x14ac:dyDescent="0.35">
      <c r="S1368" s="23"/>
    </row>
    <row r="1369" spans="19:19" x14ac:dyDescent="0.35">
      <c r="S1369" s="23"/>
    </row>
    <row r="1370" spans="19:19" x14ac:dyDescent="0.35">
      <c r="S1370" s="23"/>
    </row>
    <row r="1371" spans="19:19" x14ac:dyDescent="0.35">
      <c r="S1371" s="23"/>
    </row>
    <row r="1372" spans="19:19" x14ac:dyDescent="0.35">
      <c r="S1372" s="23"/>
    </row>
    <row r="1373" spans="19:19" x14ac:dyDescent="0.35">
      <c r="S1373" s="23"/>
    </row>
    <row r="1374" spans="19:19" x14ac:dyDescent="0.35">
      <c r="S1374" s="23"/>
    </row>
    <row r="1375" spans="19:19" x14ac:dyDescent="0.35">
      <c r="S1375" s="23"/>
    </row>
    <row r="1376" spans="19:19" x14ac:dyDescent="0.35">
      <c r="S1376" s="23"/>
    </row>
    <row r="1377" spans="19:19" x14ac:dyDescent="0.35">
      <c r="S1377" s="23"/>
    </row>
    <row r="1378" spans="19:19" x14ac:dyDescent="0.35">
      <c r="S1378" s="23"/>
    </row>
    <row r="1379" spans="19:19" x14ac:dyDescent="0.35">
      <c r="S1379" s="23"/>
    </row>
    <row r="1380" spans="19:19" x14ac:dyDescent="0.35">
      <c r="S1380" s="23"/>
    </row>
    <row r="1381" spans="19:19" x14ac:dyDescent="0.35">
      <c r="S1381" s="23"/>
    </row>
    <row r="1382" spans="19:19" x14ac:dyDescent="0.35">
      <c r="S1382" s="23"/>
    </row>
    <row r="1383" spans="19:19" x14ac:dyDescent="0.35">
      <c r="S1383" s="23"/>
    </row>
    <row r="1384" spans="19:19" x14ac:dyDescent="0.35">
      <c r="S1384" s="23"/>
    </row>
    <row r="1385" spans="19:19" x14ac:dyDescent="0.35">
      <c r="S1385" s="23"/>
    </row>
    <row r="1386" spans="19:19" x14ac:dyDescent="0.35">
      <c r="S1386" s="23"/>
    </row>
    <row r="1387" spans="19:19" x14ac:dyDescent="0.35">
      <c r="S1387" s="23"/>
    </row>
    <row r="1388" spans="19:19" x14ac:dyDescent="0.35">
      <c r="S1388" s="23"/>
    </row>
    <row r="1389" spans="19:19" x14ac:dyDescent="0.35">
      <c r="S1389" s="23"/>
    </row>
    <row r="1390" spans="19:19" x14ac:dyDescent="0.35">
      <c r="S1390" s="23"/>
    </row>
    <row r="1391" spans="19:19" x14ac:dyDescent="0.35">
      <c r="S1391" s="23"/>
    </row>
    <row r="1392" spans="19:19" x14ac:dyDescent="0.35">
      <c r="S1392" s="23"/>
    </row>
    <row r="1393" spans="19:19" x14ac:dyDescent="0.35">
      <c r="S1393" s="23"/>
    </row>
    <row r="1394" spans="19:19" x14ac:dyDescent="0.35">
      <c r="S1394" s="23"/>
    </row>
    <row r="1395" spans="19:19" x14ac:dyDescent="0.35">
      <c r="S1395" s="23"/>
    </row>
    <row r="1396" spans="19:19" x14ac:dyDescent="0.35">
      <c r="S1396" s="23"/>
    </row>
    <row r="1397" spans="19:19" x14ac:dyDescent="0.35">
      <c r="S1397" s="23"/>
    </row>
    <row r="1398" spans="19:19" x14ac:dyDescent="0.35">
      <c r="S1398" s="23"/>
    </row>
    <row r="1399" spans="19:19" x14ac:dyDescent="0.35">
      <c r="S1399" s="23"/>
    </row>
    <row r="1400" spans="19:19" x14ac:dyDescent="0.35">
      <c r="S1400" s="23"/>
    </row>
    <row r="1401" spans="19:19" x14ac:dyDescent="0.35">
      <c r="S1401" s="23"/>
    </row>
    <row r="1402" spans="19:19" x14ac:dyDescent="0.35">
      <c r="S1402" s="23"/>
    </row>
    <row r="1403" spans="19:19" x14ac:dyDescent="0.35">
      <c r="S1403" s="23"/>
    </row>
    <row r="1404" spans="19:19" x14ac:dyDescent="0.35">
      <c r="S1404" s="23"/>
    </row>
    <row r="1405" spans="19:19" x14ac:dyDescent="0.35">
      <c r="S1405" s="23"/>
    </row>
    <row r="1406" spans="19:19" x14ac:dyDescent="0.35">
      <c r="S1406" s="23"/>
    </row>
    <row r="1407" spans="19:19" x14ac:dyDescent="0.35">
      <c r="S1407" s="23"/>
    </row>
    <row r="1408" spans="19:19" x14ac:dyDescent="0.35">
      <c r="S1408" s="23"/>
    </row>
    <row r="1409" spans="19:19" x14ac:dyDescent="0.35">
      <c r="S1409" s="23"/>
    </row>
    <row r="1410" spans="19:19" x14ac:dyDescent="0.35">
      <c r="S1410" s="23"/>
    </row>
    <row r="1411" spans="19:19" x14ac:dyDescent="0.35">
      <c r="S1411" s="23"/>
    </row>
    <row r="1412" spans="19:19" x14ac:dyDescent="0.35">
      <c r="S1412" s="23"/>
    </row>
    <row r="1413" spans="19:19" x14ac:dyDescent="0.35">
      <c r="S1413" s="23"/>
    </row>
    <row r="1414" spans="19:19" x14ac:dyDescent="0.35">
      <c r="S1414" s="23"/>
    </row>
    <row r="1415" spans="19:19" x14ac:dyDescent="0.35">
      <c r="S1415" s="23"/>
    </row>
    <row r="1416" spans="19:19" x14ac:dyDescent="0.35">
      <c r="S1416" s="23"/>
    </row>
    <row r="1417" spans="19:19" x14ac:dyDescent="0.35">
      <c r="S1417" s="23"/>
    </row>
    <row r="1418" spans="19:19" x14ac:dyDescent="0.35">
      <c r="S1418" s="23"/>
    </row>
    <row r="1419" spans="19:19" x14ac:dyDescent="0.35">
      <c r="S1419" s="23"/>
    </row>
    <row r="1420" spans="19:19" x14ac:dyDescent="0.35">
      <c r="S1420" s="23"/>
    </row>
    <row r="1421" spans="19:19" x14ac:dyDescent="0.35">
      <c r="S1421" s="23"/>
    </row>
    <row r="1422" spans="19:19" x14ac:dyDescent="0.35">
      <c r="S1422" s="23"/>
    </row>
    <row r="1423" spans="19:19" x14ac:dyDescent="0.35">
      <c r="S1423" s="23"/>
    </row>
    <row r="1424" spans="19:19" x14ac:dyDescent="0.35">
      <c r="S1424" s="23"/>
    </row>
    <row r="1425" spans="19:19" x14ac:dyDescent="0.35">
      <c r="S1425" s="23"/>
    </row>
    <row r="1426" spans="19:19" x14ac:dyDescent="0.35">
      <c r="S1426" s="23"/>
    </row>
    <row r="1427" spans="19:19" x14ac:dyDescent="0.35">
      <c r="S1427" s="23"/>
    </row>
    <row r="1428" spans="19:19" x14ac:dyDescent="0.35">
      <c r="S1428" s="23"/>
    </row>
    <row r="1429" spans="19:19" x14ac:dyDescent="0.35">
      <c r="S1429" s="23"/>
    </row>
    <row r="1430" spans="19:19" x14ac:dyDescent="0.35">
      <c r="S1430" s="23"/>
    </row>
    <row r="1431" spans="19:19" x14ac:dyDescent="0.35">
      <c r="S1431" s="23"/>
    </row>
    <row r="1432" spans="19:19" x14ac:dyDescent="0.35">
      <c r="S1432" s="23"/>
    </row>
    <row r="1433" spans="19:19" x14ac:dyDescent="0.35">
      <c r="S1433" s="23"/>
    </row>
    <row r="1434" spans="19:19" x14ac:dyDescent="0.35">
      <c r="S1434" s="23"/>
    </row>
    <row r="1435" spans="19:19" x14ac:dyDescent="0.35">
      <c r="S1435" s="23"/>
    </row>
    <row r="1436" spans="19:19" x14ac:dyDescent="0.35">
      <c r="S1436" s="23"/>
    </row>
    <row r="1437" spans="19:19" x14ac:dyDescent="0.35">
      <c r="S1437" s="23"/>
    </row>
    <row r="1438" spans="19:19" x14ac:dyDescent="0.35">
      <c r="S1438" s="23"/>
    </row>
    <row r="1439" spans="19:19" x14ac:dyDescent="0.35">
      <c r="S1439" s="23"/>
    </row>
    <row r="1440" spans="19:19" x14ac:dyDescent="0.35">
      <c r="S1440" s="23"/>
    </row>
    <row r="1441" spans="19:19" x14ac:dyDescent="0.35">
      <c r="S1441" s="23"/>
    </row>
    <row r="1442" spans="19:19" x14ac:dyDescent="0.35">
      <c r="S1442" s="23"/>
    </row>
    <row r="1443" spans="19:19" x14ac:dyDescent="0.35">
      <c r="S1443" s="23"/>
    </row>
    <row r="1444" spans="19:19" x14ac:dyDescent="0.35">
      <c r="S1444" s="23"/>
    </row>
    <row r="1445" spans="19:19" x14ac:dyDescent="0.35">
      <c r="S1445" s="23"/>
    </row>
    <row r="1446" spans="19:19" x14ac:dyDescent="0.35">
      <c r="S1446" s="23"/>
    </row>
    <row r="1447" spans="19:19" x14ac:dyDescent="0.35">
      <c r="S1447" s="23"/>
    </row>
    <row r="1448" spans="19:19" x14ac:dyDescent="0.35">
      <c r="S1448" s="23"/>
    </row>
    <row r="1449" spans="19:19" x14ac:dyDescent="0.35">
      <c r="S1449" s="23"/>
    </row>
    <row r="1450" spans="19:19" x14ac:dyDescent="0.35">
      <c r="S1450" s="23"/>
    </row>
    <row r="1451" spans="19:19" x14ac:dyDescent="0.35">
      <c r="S1451" s="23"/>
    </row>
    <row r="1452" spans="19:19" x14ac:dyDescent="0.35">
      <c r="S1452" s="23"/>
    </row>
    <row r="1453" spans="19:19" x14ac:dyDescent="0.35">
      <c r="S1453" s="23"/>
    </row>
    <row r="1454" spans="19:19" x14ac:dyDescent="0.35">
      <c r="S1454" s="23"/>
    </row>
    <row r="1455" spans="19:19" x14ac:dyDescent="0.35">
      <c r="S1455" s="23"/>
    </row>
    <row r="1456" spans="19:19" x14ac:dyDescent="0.35">
      <c r="S1456" s="23"/>
    </row>
    <row r="1457" spans="19:19" x14ac:dyDescent="0.35">
      <c r="S1457" s="23"/>
    </row>
    <row r="1458" spans="19:19" x14ac:dyDescent="0.35">
      <c r="S1458" s="23"/>
    </row>
    <row r="1459" spans="19:19" x14ac:dyDescent="0.35">
      <c r="S1459" s="23"/>
    </row>
    <row r="1460" spans="19:19" x14ac:dyDescent="0.35">
      <c r="S1460" s="23"/>
    </row>
    <row r="1461" spans="19:19" x14ac:dyDescent="0.35">
      <c r="S1461" s="23"/>
    </row>
    <row r="1462" spans="19:19" x14ac:dyDescent="0.35">
      <c r="S1462" s="23"/>
    </row>
    <row r="1463" spans="19:19" x14ac:dyDescent="0.35">
      <c r="S1463" s="23"/>
    </row>
    <row r="1464" spans="19:19" x14ac:dyDescent="0.35">
      <c r="S1464" s="23"/>
    </row>
    <row r="1465" spans="19:19" x14ac:dyDescent="0.35">
      <c r="S1465" s="23"/>
    </row>
    <row r="1466" spans="19:19" x14ac:dyDescent="0.35">
      <c r="S1466" s="23"/>
    </row>
    <row r="1467" spans="19:19" x14ac:dyDescent="0.35">
      <c r="S1467" s="23"/>
    </row>
    <row r="1468" spans="19:19" x14ac:dyDescent="0.35">
      <c r="S1468" s="23"/>
    </row>
    <row r="1469" spans="19:19" x14ac:dyDescent="0.35">
      <c r="S1469" s="23"/>
    </row>
    <row r="1470" spans="19:19" x14ac:dyDescent="0.35">
      <c r="S1470" s="23"/>
    </row>
    <row r="1471" spans="19:19" x14ac:dyDescent="0.35">
      <c r="S1471" s="23"/>
    </row>
    <row r="1472" spans="19:19" x14ac:dyDescent="0.35">
      <c r="S1472" s="23"/>
    </row>
    <row r="1473" spans="19:19" x14ac:dyDescent="0.35">
      <c r="S1473" s="23"/>
    </row>
    <row r="1474" spans="19:19" x14ac:dyDescent="0.35">
      <c r="S1474" s="23"/>
    </row>
    <row r="1475" spans="19:19" x14ac:dyDescent="0.35">
      <c r="S1475" s="23"/>
    </row>
    <row r="1476" spans="19:19" x14ac:dyDescent="0.35">
      <c r="S1476" s="23"/>
    </row>
    <row r="1477" spans="19:19" x14ac:dyDescent="0.35">
      <c r="S1477" s="23"/>
    </row>
    <row r="1478" spans="19:19" x14ac:dyDescent="0.35">
      <c r="S1478" s="23"/>
    </row>
    <row r="1479" spans="19:19" x14ac:dyDescent="0.35">
      <c r="S1479" s="23"/>
    </row>
    <row r="1480" spans="19:19" x14ac:dyDescent="0.35">
      <c r="S1480" s="23"/>
    </row>
    <row r="1481" spans="19:19" x14ac:dyDescent="0.35">
      <c r="S1481" s="23"/>
    </row>
    <row r="1482" spans="19:19" x14ac:dyDescent="0.35">
      <c r="S1482" s="23"/>
    </row>
    <row r="1483" spans="19:19" x14ac:dyDescent="0.35">
      <c r="S1483" s="23"/>
    </row>
    <row r="1484" spans="19:19" x14ac:dyDescent="0.35">
      <c r="S1484" s="23"/>
    </row>
    <row r="1485" spans="19:19" x14ac:dyDescent="0.35">
      <c r="S1485" s="23"/>
    </row>
    <row r="1486" spans="19:19" x14ac:dyDescent="0.35">
      <c r="S1486" s="23"/>
    </row>
    <row r="1487" spans="19:19" x14ac:dyDescent="0.35">
      <c r="S1487" s="23"/>
    </row>
    <row r="1488" spans="19:19" x14ac:dyDescent="0.35">
      <c r="S1488" s="23"/>
    </row>
    <row r="1489" spans="19:19" x14ac:dyDescent="0.35">
      <c r="S1489" s="23"/>
    </row>
    <row r="1490" spans="19:19" x14ac:dyDescent="0.35">
      <c r="S1490" s="23"/>
    </row>
    <row r="1491" spans="19:19" x14ac:dyDescent="0.35">
      <c r="S1491" s="23"/>
    </row>
    <row r="1492" spans="19:19" x14ac:dyDescent="0.35">
      <c r="S1492" s="23"/>
    </row>
    <row r="1493" spans="19:19" x14ac:dyDescent="0.35">
      <c r="S1493" s="23"/>
    </row>
    <row r="1494" spans="19:19" x14ac:dyDescent="0.35">
      <c r="S1494" s="23"/>
    </row>
    <row r="1495" spans="19:19" x14ac:dyDescent="0.35">
      <c r="S1495" s="23"/>
    </row>
    <row r="1496" spans="19:19" x14ac:dyDescent="0.35">
      <c r="S1496" s="23"/>
    </row>
    <row r="1497" spans="19:19" x14ac:dyDescent="0.35">
      <c r="S1497" s="23"/>
    </row>
    <row r="1498" spans="19:19" x14ac:dyDescent="0.35">
      <c r="S1498" s="23"/>
    </row>
    <row r="1499" spans="19:19" x14ac:dyDescent="0.35">
      <c r="S1499" s="23"/>
    </row>
    <row r="1500" spans="19:19" x14ac:dyDescent="0.35">
      <c r="S1500" s="23"/>
    </row>
    <row r="1501" spans="19:19" x14ac:dyDescent="0.35">
      <c r="S1501" s="23"/>
    </row>
    <row r="1502" spans="19:19" x14ac:dyDescent="0.35">
      <c r="S1502" s="23"/>
    </row>
    <row r="1503" spans="19:19" x14ac:dyDescent="0.35">
      <c r="S1503" s="23"/>
    </row>
    <row r="1504" spans="19:19" x14ac:dyDescent="0.35">
      <c r="S1504" s="23"/>
    </row>
    <row r="1505" spans="19:19" x14ac:dyDescent="0.35">
      <c r="S1505" s="23"/>
    </row>
    <row r="1506" spans="19:19" x14ac:dyDescent="0.35">
      <c r="S1506" s="23"/>
    </row>
    <row r="1507" spans="19:19" x14ac:dyDescent="0.35">
      <c r="S1507" s="23"/>
    </row>
    <row r="1508" spans="19:19" x14ac:dyDescent="0.35">
      <c r="S1508" s="23"/>
    </row>
    <row r="1509" spans="19:19" x14ac:dyDescent="0.35">
      <c r="S1509" s="23"/>
    </row>
    <row r="1510" spans="19:19" x14ac:dyDescent="0.35">
      <c r="S1510" s="23"/>
    </row>
    <row r="1511" spans="19:19" x14ac:dyDescent="0.35">
      <c r="S1511" s="23"/>
    </row>
    <row r="1512" spans="19:19" x14ac:dyDescent="0.35">
      <c r="S1512" s="23"/>
    </row>
    <row r="1513" spans="19:19" x14ac:dyDescent="0.35">
      <c r="S1513" s="23"/>
    </row>
    <row r="1514" spans="19:19" x14ac:dyDescent="0.35">
      <c r="S1514" s="23"/>
    </row>
    <row r="1515" spans="19:19" x14ac:dyDescent="0.35">
      <c r="S1515" s="23"/>
    </row>
    <row r="1516" spans="19:19" x14ac:dyDescent="0.35">
      <c r="S1516" s="23"/>
    </row>
    <row r="1517" spans="19:19" x14ac:dyDescent="0.35">
      <c r="S1517" s="23"/>
    </row>
    <row r="1518" spans="19:19" x14ac:dyDescent="0.35">
      <c r="S1518" s="23"/>
    </row>
    <row r="1519" spans="19:19" x14ac:dyDescent="0.35">
      <c r="S1519" s="23"/>
    </row>
    <row r="1520" spans="19:19" x14ac:dyDescent="0.35">
      <c r="S1520" s="23"/>
    </row>
    <row r="1521" spans="19:19" x14ac:dyDescent="0.35">
      <c r="S1521" s="23"/>
    </row>
    <row r="1522" spans="19:19" x14ac:dyDescent="0.35">
      <c r="S1522" s="23"/>
    </row>
    <row r="1523" spans="19:19" x14ac:dyDescent="0.35">
      <c r="S1523" s="23"/>
    </row>
    <row r="1524" spans="19:19" x14ac:dyDescent="0.35">
      <c r="S1524" s="23"/>
    </row>
    <row r="1525" spans="19:19" x14ac:dyDescent="0.35">
      <c r="S1525" s="23"/>
    </row>
    <row r="1526" spans="19:19" x14ac:dyDescent="0.35">
      <c r="S1526" s="23"/>
    </row>
    <row r="1527" spans="19:19" x14ac:dyDescent="0.35">
      <c r="S1527" s="23"/>
    </row>
    <row r="1528" spans="19:19" x14ac:dyDescent="0.35">
      <c r="S1528" s="23"/>
    </row>
    <row r="1529" spans="19:19" x14ac:dyDescent="0.35">
      <c r="S1529" s="23"/>
    </row>
    <row r="1530" spans="19:19" x14ac:dyDescent="0.35">
      <c r="S1530" s="23"/>
    </row>
    <row r="1531" spans="19:19" x14ac:dyDescent="0.35">
      <c r="S1531" s="23"/>
    </row>
    <row r="1532" spans="19:19" x14ac:dyDescent="0.35">
      <c r="S1532" s="23"/>
    </row>
    <row r="1533" spans="19:19" x14ac:dyDescent="0.35">
      <c r="S1533" s="23"/>
    </row>
    <row r="1534" spans="19:19" x14ac:dyDescent="0.35">
      <c r="S1534" s="23"/>
    </row>
    <row r="1535" spans="19:19" x14ac:dyDescent="0.35">
      <c r="S1535" s="23"/>
    </row>
    <row r="1536" spans="19:19" x14ac:dyDescent="0.35">
      <c r="S1536" s="23"/>
    </row>
    <row r="1537" spans="19:19" x14ac:dyDescent="0.35">
      <c r="S1537" s="23"/>
    </row>
    <row r="1538" spans="19:19" x14ac:dyDescent="0.35">
      <c r="S1538" s="23"/>
    </row>
    <row r="1539" spans="19:19" x14ac:dyDescent="0.35">
      <c r="S1539" s="23"/>
    </row>
    <row r="1540" spans="19:19" x14ac:dyDescent="0.35">
      <c r="S1540" s="23"/>
    </row>
    <row r="1541" spans="19:19" x14ac:dyDescent="0.35">
      <c r="S1541" s="23"/>
    </row>
    <row r="1542" spans="19:19" x14ac:dyDescent="0.35">
      <c r="S1542" s="23"/>
    </row>
    <row r="1543" spans="19:19" x14ac:dyDescent="0.35">
      <c r="S1543" s="23"/>
    </row>
    <row r="1544" spans="19:19" x14ac:dyDescent="0.35">
      <c r="S1544" s="23"/>
    </row>
    <row r="1545" spans="19:19" x14ac:dyDescent="0.35">
      <c r="S1545" s="23"/>
    </row>
    <row r="1546" spans="19:19" x14ac:dyDescent="0.35">
      <c r="S1546" s="23"/>
    </row>
    <row r="1547" spans="19:19" x14ac:dyDescent="0.35">
      <c r="S1547" s="23"/>
    </row>
    <row r="1548" spans="19:19" x14ac:dyDescent="0.35">
      <c r="S1548" s="23"/>
    </row>
    <row r="1549" spans="19:19" x14ac:dyDescent="0.35">
      <c r="S1549" s="23"/>
    </row>
    <row r="1550" spans="19:19" x14ac:dyDescent="0.35">
      <c r="S1550" s="23"/>
    </row>
    <row r="1551" spans="19:19" x14ac:dyDescent="0.35">
      <c r="S1551" s="23"/>
    </row>
    <row r="1552" spans="19:19" x14ac:dyDescent="0.35">
      <c r="S1552" s="23"/>
    </row>
    <row r="1553" spans="19:19" x14ac:dyDescent="0.35">
      <c r="S1553" s="23"/>
    </row>
    <row r="1554" spans="19:19" x14ac:dyDescent="0.35">
      <c r="S1554" s="23"/>
    </row>
    <row r="1555" spans="19:19" x14ac:dyDescent="0.35">
      <c r="S1555" s="23"/>
    </row>
    <row r="1556" spans="19:19" x14ac:dyDescent="0.35">
      <c r="S1556" s="23"/>
    </row>
    <row r="1557" spans="19:19" x14ac:dyDescent="0.35">
      <c r="S1557" s="23"/>
    </row>
    <row r="1558" spans="19:19" x14ac:dyDescent="0.35">
      <c r="S1558" s="23"/>
    </row>
    <row r="1559" spans="19:19" x14ac:dyDescent="0.35">
      <c r="S1559" s="23"/>
    </row>
    <row r="1560" spans="19:19" x14ac:dyDescent="0.35">
      <c r="S1560" s="23"/>
    </row>
    <row r="1561" spans="19:19" x14ac:dyDescent="0.35">
      <c r="S1561" s="23"/>
    </row>
    <row r="1562" spans="19:19" x14ac:dyDescent="0.35">
      <c r="S1562" s="23"/>
    </row>
    <row r="1563" spans="19:19" x14ac:dyDescent="0.35">
      <c r="S1563" s="23"/>
    </row>
    <row r="1564" spans="19:19" x14ac:dyDescent="0.35">
      <c r="S1564" s="23"/>
    </row>
    <row r="1565" spans="19:19" x14ac:dyDescent="0.35">
      <c r="S1565" s="23"/>
    </row>
    <row r="1566" spans="19:19" x14ac:dyDescent="0.35">
      <c r="S1566" s="23"/>
    </row>
    <row r="1567" spans="19:19" x14ac:dyDescent="0.35">
      <c r="S1567" s="23"/>
    </row>
    <row r="1568" spans="19:19" x14ac:dyDescent="0.35">
      <c r="S1568" s="23"/>
    </row>
    <row r="1569" spans="19:19" x14ac:dyDescent="0.35">
      <c r="S1569" s="23"/>
    </row>
    <row r="1570" spans="19:19" x14ac:dyDescent="0.35">
      <c r="S1570" s="23"/>
    </row>
    <row r="1571" spans="19:19" x14ac:dyDescent="0.35">
      <c r="S1571" s="23"/>
    </row>
    <row r="1572" spans="19:19" x14ac:dyDescent="0.35">
      <c r="S1572" s="23"/>
    </row>
    <row r="1573" spans="19:19" x14ac:dyDescent="0.35">
      <c r="S1573" s="23"/>
    </row>
    <row r="1574" spans="19:19" x14ac:dyDescent="0.35">
      <c r="S1574" s="23"/>
    </row>
    <row r="1575" spans="19:19" x14ac:dyDescent="0.35">
      <c r="S1575" s="23"/>
    </row>
    <row r="1576" spans="19:19" x14ac:dyDescent="0.35">
      <c r="S1576" s="23"/>
    </row>
    <row r="1577" spans="19:19" x14ac:dyDescent="0.35">
      <c r="S1577" s="23"/>
    </row>
    <row r="1578" spans="19:19" x14ac:dyDescent="0.35">
      <c r="S1578" s="23"/>
    </row>
    <row r="1579" spans="19:19" x14ac:dyDescent="0.35">
      <c r="S1579" s="23"/>
    </row>
    <row r="1580" spans="19:19" x14ac:dyDescent="0.35">
      <c r="S1580" s="23"/>
    </row>
    <row r="1581" spans="19:19" x14ac:dyDescent="0.35">
      <c r="S1581" s="23"/>
    </row>
    <row r="1582" spans="19:19" x14ac:dyDescent="0.35">
      <c r="S1582" s="23"/>
    </row>
    <row r="1583" spans="19:19" x14ac:dyDescent="0.35">
      <c r="S1583" s="23"/>
    </row>
    <row r="1584" spans="19:19" x14ac:dyDescent="0.35">
      <c r="S1584" s="23"/>
    </row>
    <row r="1585" spans="19:19" x14ac:dyDescent="0.35">
      <c r="S1585" s="23"/>
    </row>
    <row r="1586" spans="19:19" x14ac:dyDescent="0.35">
      <c r="S1586" s="23"/>
    </row>
    <row r="1587" spans="19:19" x14ac:dyDescent="0.35">
      <c r="S1587" s="23"/>
    </row>
    <row r="1588" spans="19:19" x14ac:dyDescent="0.35">
      <c r="S1588" s="23"/>
    </row>
    <row r="1589" spans="19:19" x14ac:dyDescent="0.35">
      <c r="S1589" s="23"/>
    </row>
    <row r="1590" spans="19:19" x14ac:dyDescent="0.35">
      <c r="S1590" s="23"/>
    </row>
    <row r="1591" spans="19:19" x14ac:dyDescent="0.35">
      <c r="S1591" s="23"/>
    </row>
    <row r="1592" spans="19:19" x14ac:dyDescent="0.35">
      <c r="S1592" s="23"/>
    </row>
    <row r="1593" spans="19:19" x14ac:dyDescent="0.35">
      <c r="S1593" s="23"/>
    </row>
    <row r="1594" spans="19:19" x14ac:dyDescent="0.35">
      <c r="S1594" s="23"/>
    </row>
    <row r="1595" spans="19:19" x14ac:dyDescent="0.35">
      <c r="S1595" s="23"/>
    </row>
    <row r="1596" spans="19:19" x14ac:dyDescent="0.35">
      <c r="S1596" s="23"/>
    </row>
    <row r="1597" spans="19:19" x14ac:dyDescent="0.35">
      <c r="S1597" s="23"/>
    </row>
    <row r="1598" spans="19:19" x14ac:dyDescent="0.35">
      <c r="S1598" s="23"/>
    </row>
    <row r="1599" spans="19:19" x14ac:dyDescent="0.35">
      <c r="S1599" s="23"/>
    </row>
    <row r="1600" spans="19:19" x14ac:dyDescent="0.35">
      <c r="S1600" s="23"/>
    </row>
    <row r="1601" spans="19:19" x14ac:dyDescent="0.35">
      <c r="S1601" s="23"/>
    </row>
    <row r="1602" spans="19:19" x14ac:dyDescent="0.35">
      <c r="S1602" s="23"/>
    </row>
    <row r="1603" spans="19:19" x14ac:dyDescent="0.35">
      <c r="S1603" s="23"/>
    </row>
    <row r="1604" spans="19:19" x14ac:dyDescent="0.35">
      <c r="S1604" s="23"/>
    </row>
    <row r="1605" spans="19:19" x14ac:dyDescent="0.35">
      <c r="S1605" s="23"/>
    </row>
    <row r="1606" spans="19:19" x14ac:dyDescent="0.35">
      <c r="S1606" s="23"/>
    </row>
    <row r="1607" spans="19:19" x14ac:dyDescent="0.35">
      <c r="S1607" s="23"/>
    </row>
    <row r="1608" spans="19:19" x14ac:dyDescent="0.35">
      <c r="S1608" s="23"/>
    </row>
    <row r="1609" spans="19:19" x14ac:dyDescent="0.35">
      <c r="S1609" s="23"/>
    </row>
    <row r="1610" spans="19:19" x14ac:dyDescent="0.35">
      <c r="S1610" s="23"/>
    </row>
    <row r="1611" spans="19:19" x14ac:dyDescent="0.35">
      <c r="S1611" s="23"/>
    </row>
    <row r="1612" spans="19:19" x14ac:dyDescent="0.35">
      <c r="S1612" s="23"/>
    </row>
    <row r="1613" spans="19:19" x14ac:dyDescent="0.35">
      <c r="S1613" s="23"/>
    </row>
    <row r="1614" spans="19:19" x14ac:dyDescent="0.35">
      <c r="S1614" s="23"/>
    </row>
    <row r="1615" spans="19:19" x14ac:dyDescent="0.35">
      <c r="S1615" s="23"/>
    </row>
    <row r="1616" spans="19:19" x14ac:dyDescent="0.35">
      <c r="S1616" s="23"/>
    </row>
    <row r="1617" spans="19:19" x14ac:dyDescent="0.35">
      <c r="S1617" s="23"/>
    </row>
    <row r="1618" spans="19:19" x14ac:dyDescent="0.35">
      <c r="S1618" s="23"/>
    </row>
    <row r="1619" spans="19:19" x14ac:dyDescent="0.35">
      <c r="S1619" s="23"/>
    </row>
    <row r="1620" spans="19:19" x14ac:dyDescent="0.35">
      <c r="S1620" s="23"/>
    </row>
    <row r="1621" spans="19:19" x14ac:dyDescent="0.35">
      <c r="S1621" s="23"/>
    </row>
    <row r="1622" spans="19:19" x14ac:dyDescent="0.35">
      <c r="S1622" s="23"/>
    </row>
    <row r="1623" spans="19:19" x14ac:dyDescent="0.35">
      <c r="S1623" s="23"/>
    </row>
    <row r="1624" spans="19:19" x14ac:dyDescent="0.35">
      <c r="S1624" s="23"/>
    </row>
    <row r="1625" spans="19:19" x14ac:dyDescent="0.35">
      <c r="S1625" s="23"/>
    </row>
    <row r="1626" spans="19:19" x14ac:dyDescent="0.35">
      <c r="S1626" s="23"/>
    </row>
    <row r="1627" spans="19:19" x14ac:dyDescent="0.35">
      <c r="S1627" s="23"/>
    </row>
    <row r="1628" spans="19:19" x14ac:dyDescent="0.35">
      <c r="S1628" s="23"/>
    </row>
    <row r="1629" spans="19:19" x14ac:dyDescent="0.35">
      <c r="S1629" s="23"/>
    </row>
    <row r="1630" spans="19:19" x14ac:dyDescent="0.35">
      <c r="S1630" s="23"/>
    </row>
    <row r="1631" spans="19:19" x14ac:dyDescent="0.35">
      <c r="S1631" s="23"/>
    </row>
    <row r="1632" spans="19:19" x14ac:dyDescent="0.35">
      <c r="S1632" s="23"/>
    </row>
    <row r="1633" spans="19:19" x14ac:dyDescent="0.35">
      <c r="S1633" s="23"/>
    </row>
    <row r="1634" spans="19:19" x14ac:dyDescent="0.35">
      <c r="S1634" s="23"/>
    </row>
    <row r="1635" spans="19:19" x14ac:dyDescent="0.35">
      <c r="S1635" s="23"/>
    </row>
    <row r="1636" spans="19:19" x14ac:dyDescent="0.35">
      <c r="S1636" s="23"/>
    </row>
    <row r="1637" spans="19:19" x14ac:dyDescent="0.35">
      <c r="S1637" s="23"/>
    </row>
    <row r="1638" spans="19:19" x14ac:dyDescent="0.35">
      <c r="S1638" s="23"/>
    </row>
    <row r="1639" spans="19:19" x14ac:dyDescent="0.35">
      <c r="S1639" s="23"/>
    </row>
    <row r="1640" spans="19:19" x14ac:dyDescent="0.35">
      <c r="S1640" s="23"/>
    </row>
    <row r="1641" spans="19:19" x14ac:dyDescent="0.35">
      <c r="S1641" s="23"/>
    </row>
    <row r="1642" spans="19:19" x14ac:dyDescent="0.35">
      <c r="S1642" s="23"/>
    </row>
    <row r="1643" spans="19:19" x14ac:dyDescent="0.35">
      <c r="S1643" s="23"/>
    </row>
    <row r="1644" spans="19:19" x14ac:dyDescent="0.35">
      <c r="S1644" s="23"/>
    </row>
    <row r="1645" spans="19:19" x14ac:dyDescent="0.35">
      <c r="S1645" s="23"/>
    </row>
    <row r="1646" spans="19:19" x14ac:dyDescent="0.35">
      <c r="S1646" s="23"/>
    </row>
    <row r="1647" spans="19:19" x14ac:dyDescent="0.35">
      <c r="S1647" s="23"/>
    </row>
    <row r="1648" spans="19:19" x14ac:dyDescent="0.35">
      <c r="S1648" s="23"/>
    </row>
    <row r="1649" spans="19:19" x14ac:dyDescent="0.35">
      <c r="S1649" s="23"/>
    </row>
    <row r="1650" spans="19:19" x14ac:dyDescent="0.35">
      <c r="S1650" s="23"/>
    </row>
    <row r="1651" spans="19:19" x14ac:dyDescent="0.35">
      <c r="S1651" s="23"/>
    </row>
    <row r="1652" spans="19:19" x14ac:dyDescent="0.35">
      <c r="S1652" s="23"/>
    </row>
    <row r="1653" spans="19:19" x14ac:dyDescent="0.35">
      <c r="S1653" s="23"/>
    </row>
    <row r="1654" spans="19:19" x14ac:dyDescent="0.35">
      <c r="S1654" s="23"/>
    </row>
    <row r="1655" spans="19:19" x14ac:dyDescent="0.35">
      <c r="S1655" s="23"/>
    </row>
    <row r="1656" spans="19:19" x14ac:dyDescent="0.35">
      <c r="S1656" s="23"/>
    </row>
    <row r="1657" spans="19:19" x14ac:dyDescent="0.35">
      <c r="S1657" s="23"/>
    </row>
    <row r="1658" spans="19:19" x14ac:dyDescent="0.35">
      <c r="S1658" s="23"/>
    </row>
    <row r="1659" spans="19:19" x14ac:dyDescent="0.35">
      <c r="S1659" s="23"/>
    </row>
    <row r="1660" spans="19:19" x14ac:dyDescent="0.35">
      <c r="S1660" s="23"/>
    </row>
    <row r="1661" spans="19:19" x14ac:dyDescent="0.35">
      <c r="S1661" s="23"/>
    </row>
    <row r="1662" spans="19:19" x14ac:dyDescent="0.35">
      <c r="S1662" s="23"/>
    </row>
    <row r="1663" spans="19:19" x14ac:dyDescent="0.35">
      <c r="S1663" s="23"/>
    </row>
    <row r="1664" spans="19:19" x14ac:dyDescent="0.35">
      <c r="S1664" s="23"/>
    </row>
    <row r="1665" spans="19:19" x14ac:dyDescent="0.35">
      <c r="S1665" s="23"/>
    </row>
    <row r="1666" spans="19:19" x14ac:dyDescent="0.35">
      <c r="S1666" s="23"/>
    </row>
    <row r="1667" spans="19:19" x14ac:dyDescent="0.35">
      <c r="S1667" s="23"/>
    </row>
    <row r="1668" spans="19:19" x14ac:dyDescent="0.35">
      <c r="S1668" s="23"/>
    </row>
    <row r="1669" spans="19:19" x14ac:dyDescent="0.35">
      <c r="S1669" s="23"/>
    </row>
    <row r="1670" spans="19:19" x14ac:dyDescent="0.35">
      <c r="S1670" s="23"/>
    </row>
    <row r="1671" spans="19:19" x14ac:dyDescent="0.35">
      <c r="S1671" s="23"/>
    </row>
    <row r="1672" spans="19:19" x14ac:dyDescent="0.35">
      <c r="S1672" s="23"/>
    </row>
    <row r="1673" spans="19:19" x14ac:dyDescent="0.35">
      <c r="S1673" s="23"/>
    </row>
    <row r="1674" spans="19:19" x14ac:dyDescent="0.35">
      <c r="S1674" s="23"/>
    </row>
    <row r="1675" spans="19:19" x14ac:dyDescent="0.35">
      <c r="S1675" s="23"/>
    </row>
    <row r="1676" spans="19:19" x14ac:dyDescent="0.35">
      <c r="S1676" s="23"/>
    </row>
    <row r="1677" spans="19:19" x14ac:dyDescent="0.35">
      <c r="S1677" s="23"/>
    </row>
    <row r="1678" spans="19:19" x14ac:dyDescent="0.35">
      <c r="S1678" s="23"/>
    </row>
    <row r="1679" spans="19:19" x14ac:dyDescent="0.35">
      <c r="S1679" s="23"/>
    </row>
    <row r="1680" spans="19:19" x14ac:dyDescent="0.35">
      <c r="S1680" s="23"/>
    </row>
    <row r="1681" spans="19:19" x14ac:dyDescent="0.35">
      <c r="S1681" s="23"/>
    </row>
    <row r="1682" spans="19:19" x14ac:dyDescent="0.35">
      <c r="S1682" s="23"/>
    </row>
    <row r="1683" spans="19:19" x14ac:dyDescent="0.35">
      <c r="S1683" s="23"/>
    </row>
    <row r="1684" spans="19:19" x14ac:dyDescent="0.35">
      <c r="S1684" s="23"/>
    </row>
    <row r="1685" spans="19:19" x14ac:dyDescent="0.35">
      <c r="S1685" s="23"/>
    </row>
    <row r="1686" spans="19:19" x14ac:dyDescent="0.35">
      <c r="S1686" s="23"/>
    </row>
    <row r="1687" spans="19:19" x14ac:dyDescent="0.35">
      <c r="S1687" s="23"/>
    </row>
    <row r="1688" spans="19:19" x14ac:dyDescent="0.35">
      <c r="S1688" s="23"/>
    </row>
    <row r="1689" spans="19:19" x14ac:dyDescent="0.35">
      <c r="S1689" s="23"/>
    </row>
    <row r="1690" spans="19:19" x14ac:dyDescent="0.35">
      <c r="S1690" s="23"/>
    </row>
    <row r="1691" spans="19:19" x14ac:dyDescent="0.35">
      <c r="S1691" s="23"/>
    </row>
    <row r="1692" spans="19:19" x14ac:dyDescent="0.35">
      <c r="S1692" s="23"/>
    </row>
    <row r="1693" spans="19:19" x14ac:dyDescent="0.35">
      <c r="S1693" s="23"/>
    </row>
    <row r="1694" spans="19:19" x14ac:dyDescent="0.35">
      <c r="S1694" s="23"/>
    </row>
    <row r="1695" spans="19:19" x14ac:dyDescent="0.35">
      <c r="S1695" s="23"/>
    </row>
    <row r="1696" spans="19:19" x14ac:dyDescent="0.35">
      <c r="S1696" s="23"/>
    </row>
    <row r="1697" spans="19:19" x14ac:dyDescent="0.35">
      <c r="S1697" s="23"/>
    </row>
    <row r="1698" spans="19:19" x14ac:dyDescent="0.35">
      <c r="S1698" s="23"/>
    </row>
    <row r="1699" spans="19:19" x14ac:dyDescent="0.35">
      <c r="S1699" s="23"/>
    </row>
    <row r="1700" spans="19:19" x14ac:dyDescent="0.35">
      <c r="S1700" s="23"/>
    </row>
    <row r="1701" spans="19:19" x14ac:dyDescent="0.35">
      <c r="S1701" s="23"/>
    </row>
    <row r="1702" spans="19:19" x14ac:dyDescent="0.35">
      <c r="S1702" s="23"/>
    </row>
    <row r="1703" spans="19:19" x14ac:dyDescent="0.35">
      <c r="S1703" s="23"/>
    </row>
    <row r="1704" spans="19:19" x14ac:dyDescent="0.35">
      <c r="S1704" s="23"/>
    </row>
    <row r="1705" spans="19:19" x14ac:dyDescent="0.35">
      <c r="S1705" s="23"/>
    </row>
    <row r="1706" spans="19:19" x14ac:dyDescent="0.35">
      <c r="S1706" s="23"/>
    </row>
    <row r="1707" spans="19:19" x14ac:dyDescent="0.35">
      <c r="S1707" s="23"/>
    </row>
    <row r="1708" spans="19:19" x14ac:dyDescent="0.35">
      <c r="S1708" s="23"/>
    </row>
    <row r="1709" spans="19:19" x14ac:dyDescent="0.35">
      <c r="S1709" s="23"/>
    </row>
    <row r="1710" spans="19:19" x14ac:dyDescent="0.35">
      <c r="S1710" s="23"/>
    </row>
    <row r="1711" spans="19:19" x14ac:dyDescent="0.35">
      <c r="S1711" s="23"/>
    </row>
    <row r="1712" spans="19:19" x14ac:dyDescent="0.35">
      <c r="S1712" s="23"/>
    </row>
    <row r="1713" spans="19:19" x14ac:dyDescent="0.35">
      <c r="S1713" s="23"/>
    </row>
    <row r="1714" spans="19:19" x14ac:dyDescent="0.35">
      <c r="S1714" s="23"/>
    </row>
    <row r="1715" spans="19:19" x14ac:dyDescent="0.35">
      <c r="S1715" s="23"/>
    </row>
    <row r="1716" spans="19:19" x14ac:dyDescent="0.35">
      <c r="S1716" s="23"/>
    </row>
    <row r="1717" spans="19:19" x14ac:dyDescent="0.35">
      <c r="S1717" s="23"/>
    </row>
    <row r="1718" spans="19:19" x14ac:dyDescent="0.35">
      <c r="S1718" s="23"/>
    </row>
    <row r="1719" spans="19:19" x14ac:dyDescent="0.35">
      <c r="S1719" s="23"/>
    </row>
    <row r="1720" spans="19:19" x14ac:dyDescent="0.35">
      <c r="S1720" s="23"/>
    </row>
    <row r="1721" spans="19:19" x14ac:dyDescent="0.35">
      <c r="S1721" s="23"/>
    </row>
    <row r="1722" spans="19:19" x14ac:dyDescent="0.35">
      <c r="S1722" s="23"/>
    </row>
    <row r="1723" spans="19:19" x14ac:dyDescent="0.35">
      <c r="S1723" s="23"/>
    </row>
    <row r="1724" spans="19:19" x14ac:dyDescent="0.35">
      <c r="S1724" s="23"/>
    </row>
    <row r="1725" spans="19:19" x14ac:dyDescent="0.35">
      <c r="S1725" s="23"/>
    </row>
    <row r="1726" spans="19:19" x14ac:dyDescent="0.35">
      <c r="S1726" s="23"/>
    </row>
    <row r="1727" spans="19:19" x14ac:dyDescent="0.35">
      <c r="S1727" s="23"/>
    </row>
    <row r="1728" spans="19:19" x14ac:dyDescent="0.35">
      <c r="S1728" s="23"/>
    </row>
    <row r="1729" spans="19:19" x14ac:dyDescent="0.35">
      <c r="S1729" s="23"/>
    </row>
    <row r="1730" spans="19:19" x14ac:dyDescent="0.35">
      <c r="S1730" s="23"/>
    </row>
    <row r="1731" spans="19:19" x14ac:dyDescent="0.35">
      <c r="S1731" s="23"/>
    </row>
    <row r="1732" spans="19:19" x14ac:dyDescent="0.35">
      <c r="S1732" s="23"/>
    </row>
    <row r="1733" spans="19:19" x14ac:dyDescent="0.35">
      <c r="S1733" s="23"/>
    </row>
    <row r="1734" spans="19:19" x14ac:dyDescent="0.35">
      <c r="S1734" s="23"/>
    </row>
    <row r="1735" spans="19:19" x14ac:dyDescent="0.35">
      <c r="S1735" s="23"/>
    </row>
    <row r="1736" spans="19:19" x14ac:dyDescent="0.35">
      <c r="S1736" s="23"/>
    </row>
    <row r="1737" spans="19:19" x14ac:dyDescent="0.35">
      <c r="S1737" s="23"/>
    </row>
    <row r="1738" spans="19:19" x14ac:dyDescent="0.35">
      <c r="S1738" s="23"/>
    </row>
    <row r="1739" spans="19:19" x14ac:dyDescent="0.35">
      <c r="S1739" s="23"/>
    </row>
    <row r="1740" spans="19:19" x14ac:dyDescent="0.35">
      <c r="S1740" s="23"/>
    </row>
    <row r="1741" spans="19:19" x14ac:dyDescent="0.35">
      <c r="S1741" s="23"/>
    </row>
    <row r="1742" spans="19:19" x14ac:dyDescent="0.35">
      <c r="S1742" s="23"/>
    </row>
    <row r="1743" spans="19:19" x14ac:dyDescent="0.35">
      <c r="S1743" s="23"/>
    </row>
    <row r="1744" spans="19:19" x14ac:dyDescent="0.35">
      <c r="S1744" s="23"/>
    </row>
    <row r="1745" spans="19:19" x14ac:dyDescent="0.35">
      <c r="S1745" s="23"/>
    </row>
    <row r="1746" spans="19:19" x14ac:dyDescent="0.35">
      <c r="S1746" s="23"/>
    </row>
    <row r="1747" spans="19:19" x14ac:dyDescent="0.35">
      <c r="S1747" s="23"/>
    </row>
    <row r="1748" spans="19:19" x14ac:dyDescent="0.35">
      <c r="S1748" s="23"/>
    </row>
    <row r="1749" spans="19:19" x14ac:dyDescent="0.35">
      <c r="S1749" s="23"/>
    </row>
    <row r="1750" spans="19:19" x14ac:dyDescent="0.35">
      <c r="S1750" s="23"/>
    </row>
    <row r="1751" spans="19:19" x14ac:dyDescent="0.35">
      <c r="S1751" s="23"/>
    </row>
    <row r="1752" spans="19:19" x14ac:dyDescent="0.35">
      <c r="S1752" s="23"/>
    </row>
    <row r="1753" spans="19:19" x14ac:dyDescent="0.35">
      <c r="S1753" s="23"/>
    </row>
    <row r="1754" spans="19:19" x14ac:dyDescent="0.35">
      <c r="S1754" s="23"/>
    </row>
    <row r="1755" spans="19:19" x14ac:dyDescent="0.35">
      <c r="S1755" s="23"/>
    </row>
    <row r="1756" spans="19:19" x14ac:dyDescent="0.35">
      <c r="S1756" s="23"/>
    </row>
    <row r="1757" spans="19:19" x14ac:dyDescent="0.35">
      <c r="S1757" s="23"/>
    </row>
    <row r="1758" spans="19:19" x14ac:dyDescent="0.35">
      <c r="S1758" s="23"/>
    </row>
    <row r="1759" spans="19:19" x14ac:dyDescent="0.35">
      <c r="S1759" s="23"/>
    </row>
    <row r="1760" spans="19:19" x14ac:dyDescent="0.35">
      <c r="S1760" s="23"/>
    </row>
    <row r="1761" spans="19:19" x14ac:dyDescent="0.35">
      <c r="S1761" s="23"/>
    </row>
    <row r="1762" spans="19:19" x14ac:dyDescent="0.35">
      <c r="S1762" s="23"/>
    </row>
    <row r="1763" spans="19:19" x14ac:dyDescent="0.35">
      <c r="S1763" s="23"/>
    </row>
    <row r="1764" spans="19:19" x14ac:dyDescent="0.35">
      <c r="S1764" s="23"/>
    </row>
    <row r="1765" spans="19:19" x14ac:dyDescent="0.35">
      <c r="S1765" s="23"/>
    </row>
    <row r="1766" spans="19:19" x14ac:dyDescent="0.35">
      <c r="S1766" s="23"/>
    </row>
    <row r="1767" spans="19:19" x14ac:dyDescent="0.35">
      <c r="S1767" s="23"/>
    </row>
    <row r="1768" spans="19:19" x14ac:dyDescent="0.35">
      <c r="S1768" s="23"/>
    </row>
    <row r="1769" spans="19:19" x14ac:dyDescent="0.35">
      <c r="S1769" s="23"/>
    </row>
    <row r="1770" spans="19:19" x14ac:dyDescent="0.35">
      <c r="S1770" s="23"/>
    </row>
    <row r="1771" spans="19:19" x14ac:dyDescent="0.35">
      <c r="S1771" s="23"/>
    </row>
    <row r="1772" spans="19:19" x14ac:dyDescent="0.35">
      <c r="S1772" s="23"/>
    </row>
    <row r="1773" spans="19:19" x14ac:dyDescent="0.35">
      <c r="S1773" s="23"/>
    </row>
    <row r="1774" spans="19:19" x14ac:dyDescent="0.35">
      <c r="S1774" s="23"/>
    </row>
    <row r="1775" spans="19:19" x14ac:dyDescent="0.35">
      <c r="S1775" s="23"/>
    </row>
    <row r="1776" spans="19:19" x14ac:dyDescent="0.35">
      <c r="S1776" s="23"/>
    </row>
    <row r="1777" spans="19:19" x14ac:dyDescent="0.35">
      <c r="S1777" s="23"/>
    </row>
    <row r="1778" spans="19:19" x14ac:dyDescent="0.35">
      <c r="S1778" s="23"/>
    </row>
    <row r="1779" spans="19:19" x14ac:dyDescent="0.35">
      <c r="S1779" s="23"/>
    </row>
    <row r="1780" spans="19:19" x14ac:dyDescent="0.35">
      <c r="S1780" s="23"/>
    </row>
    <row r="1781" spans="19:19" x14ac:dyDescent="0.35">
      <c r="S1781" s="23"/>
    </row>
    <row r="1782" spans="19:19" x14ac:dyDescent="0.35">
      <c r="S1782" s="23"/>
    </row>
    <row r="1783" spans="19:19" x14ac:dyDescent="0.35">
      <c r="S1783" s="23"/>
    </row>
    <row r="1784" spans="19:19" x14ac:dyDescent="0.35">
      <c r="S1784" s="23"/>
    </row>
    <row r="1785" spans="19:19" x14ac:dyDescent="0.35">
      <c r="S1785" s="23"/>
    </row>
    <row r="1786" spans="19:19" x14ac:dyDescent="0.35">
      <c r="S1786" s="23"/>
    </row>
    <row r="1787" spans="19:19" x14ac:dyDescent="0.35">
      <c r="S1787" s="23"/>
    </row>
    <row r="1788" spans="19:19" x14ac:dyDescent="0.35">
      <c r="S1788" s="23"/>
    </row>
    <row r="1789" spans="19:19" x14ac:dyDescent="0.35">
      <c r="S1789" s="23"/>
    </row>
    <row r="1790" spans="19:19" x14ac:dyDescent="0.35">
      <c r="S1790" s="23"/>
    </row>
    <row r="1791" spans="19:19" x14ac:dyDescent="0.35">
      <c r="S1791" s="23"/>
    </row>
    <row r="1792" spans="19:19" x14ac:dyDescent="0.35">
      <c r="S1792" s="23"/>
    </row>
    <row r="1793" spans="19:19" x14ac:dyDescent="0.35">
      <c r="S1793" s="23"/>
    </row>
    <row r="1794" spans="19:19" x14ac:dyDescent="0.35">
      <c r="S1794" s="23"/>
    </row>
    <row r="1795" spans="19:19" x14ac:dyDescent="0.35">
      <c r="S1795" s="23"/>
    </row>
    <row r="1796" spans="19:19" x14ac:dyDescent="0.35">
      <c r="S1796" s="23"/>
    </row>
    <row r="1797" spans="19:19" x14ac:dyDescent="0.35">
      <c r="S1797" s="23"/>
    </row>
    <row r="1798" spans="19:19" x14ac:dyDescent="0.35">
      <c r="S1798" s="23"/>
    </row>
    <row r="1799" spans="19:19" x14ac:dyDescent="0.35">
      <c r="S1799" s="23"/>
    </row>
    <row r="1800" spans="19:19" x14ac:dyDescent="0.35">
      <c r="S1800" s="23"/>
    </row>
    <row r="1801" spans="19:19" x14ac:dyDescent="0.35">
      <c r="S1801" s="23"/>
    </row>
    <row r="1802" spans="19:19" x14ac:dyDescent="0.35">
      <c r="S1802" s="23"/>
    </row>
    <row r="1803" spans="19:19" x14ac:dyDescent="0.35">
      <c r="S1803" s="23"/>
    </row>
    <row r="1804" spans="19:19" x14ac:dyDescent="0.35">
      <c r="S1804" s="23"/>
    </row>
    <row r="1805" spans="19:19" x14ac:dyDescent="0.35">
      <c r="S1805" s="23"/>
    </row>
    <row r="1806" spans="19:19" x14ac:dyDescent="0.35">
      <c r="S1806" s="23"/>
    </row>
    <row r="1807" spans="19:19" x14ac:dyDescent="0.35">
      <c r="S1807" s="23"/>
    </row>
    <row r="1808" spans="19:19" x14ac:dyDescent="0.35">
      <c r="S1808" s="23"/>
    </row>
    <row r="1809" spans="19:19" x14ac:dyDescent="0.35">
      <c r="S1809" s="23"/>
    </row>
    <row r="1810" spans="19:19" x14ac:dyDescent="0.35">
      <c r="S1810" s="23"/>
    </row>
    <row r="1811" spans="19:19" x14ac:dyDescent="0.35">
      <c r="S1811" s="23"/>
    </row>
    <row r="1812" spans="19:19" x14ac:dyDescent="0.35">
      <c r="S1812" s="23"/>
    </row>
    <row r="1813" spans="19:19" x14ac:dyDescent="0.35">
      <c r="S1813" s="23"/>
    </row>
    <row r="1814" spans="19:19" x14ac:dyDescent="0.35">
      <c r="S1814" s="23"/>
    </row>
    <row r="1815" spans="19:19" x14ac:dyDescent="0.35">
      <c r="S1815" s="23"/>
    </row>
    <row r="1816" spans="19:19" x14ac:dyDescent="0.35">
      <c r="S1816" s="23"/>
    </row>
    <row r="1817" spans="19:19" x14ac:dyDescent="0.35">
      <c r="S1817" s="23"/>
    </row>
    <row r="1818" spans="19:19" x14ac:dyDescent="0.35">
      <c r="S1818" s="23"/>
    </row>
    <row r="1819" spans="19:19" x14ac:dyDescent="0.35">
      <c r="S1819" s="23"/>
    </row>
    <row r="1820" spans="19:19" x14ac:dyDescent="0.35">
      <c r="S1820" s="23"/>
    </row>
    <row r="1821" spans="19:19" x14ac:dyDescent="0.35">
      <c r="S1821" s="23"/>
    </row>
    <row r="1822" spans="19:19" x14ac:dyDescent="0.35">
      <c r="S1822" s="23"/>
    </row>
    <row r="1823" spans="19:19" x14ac:dyDescent="0.35">
      <c r="S1823" s="23"/>
    </row>
    <row r="1824" spans="19:19" x14ac:dyDescent="0.35">
      <c r="S1824" s="23"/>
    </row>
    <row r="1825" spans="19:19" x14ac:dyDescent="0.35">
      <c r="S1825" s="23"/>
    </row>
    <row r="1826" spans="19:19" x14ac:dyDescent="0.35">
      <c r="S1826" s="23"/>
    </row>
    <row r="1827" spans="19:19" x14ac:dyDescent="0.35">
      <c r="S1827" s="23"/>
    </row>
    <row r="1828" spans="19:19" x14ac:dyDescent="0.35">
      <c r="S1828" s="23"/>
    </row>
    <row r="1829" spans="19:19" x14ac:dyDescent="0.35">
      <c r="S1829" s="23"/>
    </row>
    <row r="1830" spans="19:19" x14ac:dyDescent="0.35">
      <c r="S1830" s="23"/>
    </row>
    <row r="1831" spans="19:19" x14ac:dyDescent="0.35">
      <c r="S1831" s="23"/>
    </row>
    <row r="1832" spans="19:19" x14ac:dyDescent="0.35">
      <c r="S1832" s="23"/>
    </row>
    <row r="1833" spans="19:19" x14ac:dyDescent="0.35">
      <c r="S1833" s="23"/>
    </row>
    <row r="1834" spans="19:19" x14ac:dyDescent="0.35">
      <c r="S1834" s="23"/>
    </row>
    <row r="1835" spans="19:19" x14ac:dyDescent="0.35">
      <c r="S1835" s="23"/>
    </row>
    <row r="1836" spans="19:19" x14ac:dyDescent="0.35">
      <c r="S1836" s="23"/>
    </row>
    <row r="1837" spans="19:19" x14ac:dyDescent="0.35">
      <c r="S1837" s="23"/>
    </row>
    <row r="1838" spans="19:19" x14ac:dyDescent="0.35">
      <c r="S1838" s="23"/>
    </row>
    <row r="1839" spans="19:19" x14ac:dyDescent="0.35">
      <c r="S1839" s="23"/>
    </row>
    <row r="1840" spans="19:19" x14ac:dyDescent="0.35">
      <c r="S1840" s="23"/>
    </row>
    <row r="1841" spans="19:19" x14ac:dyDescent="0.35">
      <c r="S1841" s="23"/>
    </row>
    <row r="1842" spans="19:19" x14ac:dyDescent="0.35">
      <c r="S1842" s="23"/>
    </row>
    <row r="1843" spans="19:19" x14ac:dyDescent="0.35">
      <c r="S1843" s="23"/>
    </row>
    <row r="1844" spans="19:19" x14ac:dyDescent="0.35">
      <c r="S1844" s="23"/>
    </row>
    <row r="1845" spans="19:19" x14ac:dyDescent="0.35">
      <c r="S1845" s="23"/>
    </row>
    <row r="1846" spans="19:19" x14ac:dyDescent="0.35">
      <c r="S1846" s="23"/>
    </row>
    <row r="1847" spans="19:19" x14ac:dyDescent="0.35">
      <c r="S1847" s="23"/>
    </row>
    <row r="1848" spans="19:19" x14ac:dyDescent="0.35">
      <c r="S1848" s="23"/>
    </row>
    <row r="1849" spans="19:19" x14ac:dyDescent="0.35">
      <c r="S1849" s="23"/>
    </row>
    <row r="1850" spans="19:19" x14ac:dyDescent="0.35">
      <c r="S1850" s="23"/>
    </row>
    <row r="1851" spans="19:19" x14ac:dyDescent="0.35">
      <c r="S1851" s="23"/>
    </row>
    <row r="1852" spans="19:19" x14ac:dyDescent="0.35">
      <c r="S1852" s="23"/>
    </row>
    <row r="1853" spans="19:19" x14ac:dyDescent="0.35">
      <c r="S1853" s="23"/>
    </row>
    <row r="1854" spans="19:19" x14ac:dyDescent="0.35">
      <c r="S1854" s="23"/>
    </row>
    <row r="1855" spans="19:19" x14ac:dyDescent="0.35">
      <c r="S1855" s="23"/>
    </row>
    <row r="1856" spans="19:19" x14ac:dyDescent="0.35">
      <c r="S1856" s="23"/>
    </row>
    <row r="1857" spans="19:19" x14ac:dyDescent="0.35">
      <c r="S1857" s="23"/>
    </row>
    <row r="1858" spans="19:19" x14ac:dyDescent="0.35">
      <c r="S1858" s="23"/>
    </row>
    <row r="1859" spans="19:19" x14ac:dyDescent="0.35">
      <c r="S1859" s="23"/>
    </row>
    <row r="1860" spans="19:19" x14ac:dyDescent="0.35">
      <c r="S1860" s="23"/>
    </row>
    <row r="1861" spans="19:19" x14ac:dyDescent="0.35">
      <c r="S1861" s="23"/>
    </row>
    <row r="1862" spans="19:19" x14ac:dyDescent="0.35">
      <c r="S1862" s="23"/>
    </row>
    <row r="1863" spans="19:19" x14ac:dyDescent="0.35">
      <c r="S1863" s="23"/>
    </row>
    <row r="1864" spans="19:19" x14ac:dyDescent="0.35">
      <c r="S1864" s="23"/>
    </row>
    <row r="1865" spans="19:19" x14ac:dyDescent="0.35">
      <c r="S1865" s="23"/>
    </row>
    <row r="1866" spans="19:19" x14ac:dyDescent="0.35">
      <c r="S1866" s="23"/>
    </row>
    <row r="1867" spans="19:19" x14ac:dyDescent="0.35">
      <c r="S1867" s="23"/>
    </row>
    <row r="1868" spans="19:19" x14ac:dyDescent="0.35">
      <c r="S1868" s="23"/>
    </row>
    <row r="1869" spans="19:19" x14ac:dyDescent="0.35">
      <c r="S1869" s="23"/>
    </row>
    <row r="1870" spans="19:19" x14ac:dyDescent="0.35">
      <c r="S1870" s="23"/>
    </row>
    <row r="1871" spans="19:19" x14ac:dyDescent="0.35">
      <c r="S1871" s="23"/>
    </row>
    <row r="1872" spans="19:19" x14ac:dyDescent="0.35">
      <c r="S1872" s="23"/>
    </row>
    <row r="1873" spans="19:19" x14ac:dyDescent="0.35">
      <c r="S1873" s="23"/>
    </row>
    <row r="1874" spans="19:19" x14ac:dyDescent="0.35">
      <c r="S1874" s="23"/>
    </row>
    <row r="1875" spans="19:19" x14ac:dyDescent="0.35">
      <c r="S1875" s="23"/>
    </row>
    <row r="1876" spans="19:19" x14ac:dyDescent="0.35">
      <c r="S1876" s="23"/>
    </row>
    <row r="1877" spans="19:19" x14ac:dyDescent="0.35">
      <c r="S1877" s="23"/>
    </row>
    <row r="1878" spans="19:19" x14ac:dyDescent="0.35">
      <c r="S1878" s="23"/>
    </row>
    <row r="1879" spans="19:19" x14ac:dyDescent="0.35">
      <c r="S1879" s="23"/>
    </row>
    <row r="1880" spans="19:19" x14ac:dyDescent="0.35">
      <c r="S1880" s="23"/>
    </row>
    <row r="1881" spans="19:19" x14ac:dyDescent="0.35">
      <c r="S1881" s="23"/>
    </row>
    <row r="1882" spans="19:19" x14ac:dyDescent="0.35">
      <c r="S1882" s="23"/>
    </row>
    <row r="1883" spans="19:19" x14ac:dyDescent="0.35">
      <c r="S1883" s="23"/>
    </row>
    <row r="1884" spans="19:19" x14ac:dyDescent="0.35">
      <c r="S1884" s="23"/>
    </row>
    <row r="1885" spans="19:19" x14ac:dyDescent="0.35">
      <c r="S1885" s="23"/>
    </row>
    <row r="1886" spans="19:19" x14ac:dyDescent="0.35">
      <c r="S1886" s="23"/>
    </row>
    <row r="1887" spans="19:19" x14ac:dyDescent="0.35">
      <c r="S1887" s="23"/>
    </row>
    <row r="1888" spans="19:19" x14ac:dyDescent="0.35">
      <c r="S1888" s="23"/>
    </row>
    <row r="1889" spans="19:19" x14ac:dyDescent="0.35">
      <c r="S1889" s="23"/>
    </row>
    <row r="1890" spans="19:19" x14ac:dyDescent="0.35">
      <c r="S1890" s="23"/>
    </row>
    <row r="1891" spans="19:19" x14ac:dyDescent="0.35">
      <c r="S1891" s="23"/>
    </row>
    <row r="1892" spans="19:19" x14ac:dyDescent="0.35">
      <c r="S1892" s="23"/>
    </row>
    <row r="1893" spans="19:19" x14ac:dyDescent="0.35">
      <c r="S1893" s="23"/>
    </row>
    <row r="1894" spans="19:19" x14ac:dyDescent="0.35">
      <c r="S1894" s="23"/>
    </row>
    <row r="1895" spans="19:19" x14ac:dyDescent="0.35">
      <c r="S1895" s="23"/>
    </row>
    <row r="1896" spans="19:19" x14ac:dyDescent="0.35">
      <c r="S1896" s="23"/>
    </row>
    <row r="1897" spans="19:19" x14ac:dyDescent="0.35">
      <c r="S1897" s="23"/>
    </row>
    <row r="1898" spans="19:19" x14ac:dyDescent="0.35">
      <c r="S1898" s="23"/>
    </row>
    <row r="1899" spans="19:19" x14ac:dyDescent="0.35">
      <c r="S1899" s="23"/>
    </row>
    <row r="1900" spans="19:19" x14ac:dyDescent="0.35">
      <c r="S1900" s="23"/>
    </row>
    <row r="1901" spans="19:19" x14ac:dyDescent="0.35">
      <c r="S1901" s="23"/>
    </row>
    <row r="1902" spans="19:19" x14ac:dyDescent="0.35">
      <c r="S1902" s="23"/>
    </row>
    <row r="1903" spans="19:19" x14ac:dyDescent="0.35">
      <c r="S1903" s="23"/>
    </row>
    <row r="1904" spans="19:19" x14ac:dyDescent="0.35">
      <c r="S1904" s="23"/>
    </row>
    <row r="1905" spans="19:19" x14ac:dyDescent="0.35">
      <c r="S1905" s="23"/>
    </row>
    <row r="1906" spans="19:19" x14ac:dyDescent="0.35">
      <c r="S1906" s="23"/>
    </row>
    <row r="1907" spans="19:19" x14ac:dyDescent="0.35">
      <c r="S1907" s="23"/>
    </row>
    <row r="1908" spans="19:19" x14ac:dyDescent="0.35">
      <c r="S1908" s="23"/>
    </row>
    <row r="1909" spans="19:19" x14ac:dyDescent="0.35">
      <c r="S1909" s="23"/>
    </row>
    <row r="1910" spans="19:19" x14ac:dyDescent="0.35">
      <c r="S1910" s="23"/>
    </row>
    <row r="1911" spans="19:19" x14ac:dyDescent="0.35">
      <c r="S1911" s="23"/>
    </row>
    <row r="1912" spans="19:19" x14ac:dyDescent="0.35">
      <c r="S1912" s="23"/>
    </row>
    <row r="1913" spans="19:19" x14ac:dyDescent="0.35">
      <c r="S1913" s="23"/>
    </row>
    <row r="1914" spans="19:19" x14ac:dyDescent="0.35">
      <c r="S1914" s="23"/>
    </row>
    <row r="1915" spans="19:19" x14ac:dyDescent="0.35">
      <c r="S1915" s="23"/>
    </row>
    <row r="1916" spans="19:19" x14ac:dyDescent="0.35">
      <c r="S1916" s="23"/>
    </row>
    <row r="1917" spans="19:19" x14ac:dyDescent="0.35">
      <c r="S1917" s="23"/>
    </row>
    <row r="1918" spans="19:19" x14ac:dyDescent="0.35">
      <c r="S1918" s="23"/>
    </row>
    <row r="1919" spans="19:19" x14ac:dyDescent="0.35">
      <c r="S1919" s="23"/>
    </row>
    <row r="1920" spans="19:19" x14ac:dyDescent="0.35">
      <c r="S1920" s="23"/>
    </row>
    <row r="1921" spans="19:19" x14ac:dyDescent="0.35">
      <c r="S1921" s="23"/>
    </row>
    <row r="1922" spans="19:19" x14ac:dyDescent="0.35">
      <c r="S1922" s="23"/>
    </row>
    <row r="1923" spans="19:19" x14ac:dyDescent="0.35">
      <c r="S1923" s="23"/>
    </row>
    <row r="1924" spans="19:19" x14ac:dyDescent="0.35">
      <c r="S1924" s="23"/>
    </row>
    <row r="1925" spans="19:19" x14ac:dyDescent="0.35">
      <c r="S1925" s="23"/>
    </row>
    <row r="1926" spans="19:19" x14ac:dyDescent="0.35">
      <c r="S1926" s="23"/>
    </row>
    <row r="1927" spans="19:19" x14ac:dyDescent="0.35">
      <c r="S1927" s="23"/>
    </row>
    <row r="1928" spans="19:19" x14ac:dyDescent="0.35">
      <c r="S1928" s="23"/>
    </row>
    <row r="1929" spans="19:19" x14ac:dyDescent="0.35">
      <c r="S1929" s="23"/>
    </row>
    <row r="1930" spans="19:19" x14ac:dyDescent="0.35">
      <c r="S1930" s="23"/>
    </row>
    <row r="1931" spans="19:19" x14ac:dyDescent="0.35">
      <c r="S1931" s="23"/>
    </row>
    <row r="1932" spans="19:19" x14ac:dyDescent="0.35">
      <c r="S1932" s="23"/>
    </row>
    <row r="1933" spans="19:19" x14ac:dyDescent="0.35">
      <c r="S1933" s="23"/>
    </row>
    <row r="1934" spans="19:19" x14ac:dyDescent="0.35">
      <c r="S1934" s="23"/>
    </row>
    <row r="1935" spans="19:19" x14ac:dyDescent="0.35">
      <c r="S1935" s="23"/>
    </row>
    <row r="1936" spans="19:19" x14ac:dyDescent="0.35">
      <c r="S1936" s="23"/>
    </row>
    <row r="1937" spans="19:19" x14ac:dyDescent="0.35">
      <c r="S1937" s="23"/>
    </row>
    <row r="1938" spans="19:19" x14ac:dyDescent="0.35">
      <c r="S1938" s="23"/>
    </row>
    <row r="1939" spans="19:19" x14ac:dyDescent="0.35">
      <c r="S1939" s="23"/>
    </row>
    <row r="1940" spans="19:19" x14ac:dyDescent="0.35">
      <c r="S1940" s="23"/>
    </row>
    <row r="1941" spans="19:19" x14ac:dyDescent="0.35">
      <c r="S1941" s="23"/>
    </row>
    <row r="1942" spans="19:19" x14ac:dyDescent="0.35">
      <c r="S1942" s="23"/>
    </row>
    <row r="1943" spans="19:19" x14ac:dyDescent="0.35">
      <c r="S1943" s="23"/>
    </row>
    <row r="1944" spans="19:19" x14ac:dyDescent="0.35">
      <c r="S1944" s="23"/>
    </row>
    <row r="1945" spans="19:19" x14ac:dyDescent="0.35">
      <c r="S1945" s="23"/>
    </row>
    <row r="1946" spans="19:19" x14ac:dyDescent="0.35">
      <c r="S1946" s="23"/>
    </row>
    <row r="1947" spans="19:19" x14ac:dyDescent="0.35">
      <c r="S1947" s="23"/>
    </row>
    <row r="1948" spans="19:19" x14ac:dyDescent="0.35">
      <c r="S1948" s="23"/>
    </row>
    <row r="1949" spans="19:19" x14ac:dyDescent="0.35">
      <c r="S1949" s="23"/>
    </row>
    <row r="1950" spans="19:19" x14ac:dyDescent="0.35">
      <c r="S1950" s="23"/>
    </row>
    <row r="1951" spans="19:19" x14ac:dyDescent="0.35">
      <c r="S1951" s="23"/>
    </row>
    <row r="1952" spans="19:19" x14ac:dyDescent="0.35">
      <c r="S1952" s="23"/>
    </row>
    <row r="1953" spans="19:19" x14ac:dyDescent="0.35">
      <c r="S1953" s="23"/>
    </row>
    <row r="1954" spans="19:19" x14ac:dyDescent="0.35">
      <c r="S1954" s="23"/>
    </row>
    <row r="1955" spans="19:19" x14ac:dyDescent="0.35">
      <c r="S1955" s="23"/>
    </row>
    <row r="1956" spans="19:19" x14ac:dyDescent="0.35">
      <c r="S1956" s="23"/>
    </row>
    <row r="1957" spans="19:19" x14ac:dyDescent="0.35">
      <c r="S1957" s="23"/>
    </row>
    <row r="1958" spans="19:19" x14ac:dyDescent="0.35">
      <c r="S1958" s="23"/>
    </row>
    <row r="1959" spans="19:19" x14ac:dyDescent="0.35">
      <c r="S1959" s="23"/>
    </row>
    <row r="1960" spans="19:19" x14ac:dyDescent="0.35">
      <c r="S1960" s="23"/>
    </row>
    <row r="1961" spans="19:19" x14ac:dyDescent="0.35">
      <c r="S1961" s="23"/>
    </row>
    <row r="1962" spans="19:19" x14ac:dyDescent="0.35">
      <c r="S1962" s="23"/>
    </row>
    <row r="1963" spans="19:19" x14ac:dyDescent="0.35">
      <c r="S1963" s="23"/>
    </row>
    <row r="1964" spans="19:19" x14ac:dyDescent="0.35">
      <c r="S1964" s="23"/>
    </row>
    <row r="1965" spans="19:19" x14ac:dyDescent="0.35">
      <c r="S1965" s="23"/>
    </row>
    <row r="1966" spans="19:19" x14ac:dyDescent="0.35">
      <c r="S1966" s="23"/>
    </row>
    <row r="1967" spans="19:19" x14ac:dyDescent="0.35">
      <c r="S1967" s="23"/>
    </row>
    <row r="1968" spans="19:19" x14ac:dyDescent="0.35">
      <c r="S1968" s="23"/>
    </row>
    <row r="1969" spans="19:19" x14ac:dyDescent="0.35">
      <c r="S1969" s="23"/>
    </row>
    <row r="1970" spans="19:19" x14ac:dyDescent="0.35">
      <c r="S1970" s="23"/>
    </row>
    <row r="1971" spans="19:19" x14ac:dyDescent="0.35">
      <c r="S1971" s="23"/>
    </row>
    <row r="1972" spans="19:19" x14ac:dyDescent="0.35">
      <c r="S1972" s="23"/>
    </row>
    <row r="1973" spans="19:19" x14ac:dyDescent="0.35">
      <c r="S1973" s="23"/>
    </row>
    <row r="1974" spans="19:19" x14ac:dyDescent="0.35">
      <c r="S1974" s="23"/>
    </row>
    <row r="1975" spans="19:19" x14ac:dyDescent="0.35">
      <c r="S1975" s="23"/>
    </row>
    <row r="1976" spans="19:19" x14ac:dyDescent="0.35">
      <c r="S1976" s="23"/>
    </row>
    <row r="1977" spans="19:19" x14ac:dyDescent="0.35">
      <c r="S1977" s="23"/>
    </row>
    <row r="1978" spans="19:19" x14ac:dyDescent="0.35">
      <c r="S1978" s="23"/>
    </row>
    <row r="1979" spans="19:19" x14ac:dyDescent="0.35">
      <c r="S1979" s="23"/>
    </row>
    <row r="1980" spans="19:19" x14ac:dyDescent="0.35">
      <c r="S1980" s="23"/>
    </row>
    <row r="1981" spans="19:19" x14ac:dyDescent="0.35">
      <c r="S1981" s="23"/>
    </row>
    <row r="1982" spans="19:19" x14ac:dyDescent="0.35">
      <c r="S1982" s="23"/>
    </row>
    <row r="1983" spans="19:19" x14ac:dyDescent="0.35">
      <c r="S1983" s="23"/>
    </row>
    <row r="1984" spans="19:19" x14ac:dyDescent="0.35">
      <c r="S1984" s="23"/>
    </row>
    <row r="1985" spans="19:19" x14ac:dyDescent="0.35">
      <c r="S1985" s="23"/>
    </row>
    <row r="1986" spans="19:19" x14ac:dyDescent="0.35">
      <c r="S1986" s="23"/>
    </row>
    <row r="1987" spans="19:19" x14ac:dyDescent="0.35">
      <c r="S1987" s="23"/>
    </row>
    <row r="1988" spans="19:19" x14ac:dyDescent="0.35">
      <c r="S1988" s="23"/>
    </row>
    <row r="1989" spans="19:19" x14ac:dyDescent="0.35">
      <c r="S1989" s="23"/>
    </row>
    <row r="1990" spans="19:19" x14ac:dyDescent="0.35">
      <c r="S1990" s="23"/>
    </row>
    <row r="1991" spans="19:19" x14ac:dyDescent="0.35">
      <c r="S1991" s="23"/>
    </row>
    <row r="1992" spans="19:19" x14ac:dyDescent="0.35">
      <c r="S1992" s="23"/>
    </row>
    <row r="1993" spans="19:19" x14ac:dyDescent="0.35">
      <c r="S1993" s="23"/>
    </row>
    <row r="1994" spans="19:19" x14ac:dyDescent="0.35">
      <c r="S1994" s="23"/>
    </row>
    <row r="1995" spans="19:19" x14ac:dyDescent="0.35">
      <c r="S1995" s="23"/>
    </row>
    <row r="1996" spans="19:19" x14ac:dyDescent="0.35">
      <c r="S1996" s="23"/>
    </row>
    <row r="1997" spans="19:19" x14ac:dyDescent="0.35">
      <c r="S1997" s="23"/>
    </row>
    <row r="1998" spans="19:19" x14ac:dyDescent="0.35">
      <c r="S1998" s="23"/>
    </row>
    <row r="1999" spans="19:19" x14ac:dyDescent="0.35">
      <c r="S1999" s="23"/>
    </row>
    <row r="2000" spans="19:19" x14ac:dyDescent="0.35">
      <c r="S2000" s="23"/>
    </row>
    <row r="2001" spans="19:19" x14ac:dyDescent="0.35">
      <c r="S2001" s="23"/>
    </row>
    <row r="2002" spans="19:19" x14ac:dyDescent="0.35">
      <c r="S2002" s="23"/>
    </row>
    <row r="2003" spans="19:19" x14ac:dyDescent="0.35">
      <c r="S2003" s="23"/>
    </row>
    <row r="2004" spans="19:19" x14ac:dyDescent="0.35">
      <c r="S2004" s="23"/>
    </row>
    <row r="2005" spans="19:19" x14ac:dyDescent="0.35">
      <c r="S2005" s="23"/>
    </row>
    <row r="2006" spans="19:19" x14ac:dyDescent="0.35">
      <c r="S2006" s="23"/>
    </row>
    <row r="2007" spans="19:19" x14ac:dyDescent="0.35">
      <c r="S2007" s="23"/>
    </row>
    <row r="2008" spans="19:19" x14ac:dyDescent="0.35">
      <c r="S2008" s="23"/>
    </row>
    <row r="2009" spans="19:19" x14ac:dyDescent="0.35">
      <c r="S2009" s="23"/>
    </row>
    <row r="2010" spans="19:19" x14ac:dyDescent="0.35">
      <c r="S2010" s="23"/>
    </row>
    <row r="2011" spans="19:19" x14ac:dyDescent="0.35">
      <c r="S2011" s="23"/>
    </row>
    <row r="2012" spans="19:19" x14ac:dyDescent="0.35">
      <c r="S2012" s="23"/>
    </row>
    <row r="2013" spans="19:19" x14ac:dyDescent="0.35">
      <c r="S2013" s="23"/>
    </row>
    <row r="2014" spans="19:19" x14ac:dyDescent="0.35">
      <c r="S2014" s="23"/>
    </row>
    <row r="2015" spans="19:19" x14ac:dyDescent="0.35">
      <c r="S2015" s="23"/>
    </row>
    <row r="2016" spans="19:19" x14ac:dyDescent="0.35">
      <c r="S2016" s="23"/>
    </row>
    <row r="2017" spans="19:19" x14ac:dyDescent="0.35">
      <c r="S2017" s="23"/>
    </row>
    <row r="2018" spans="19:19" x14ac:dyDescent="0.35">
      <c r="S2018" s="23"/>
    </row>
    <row r="2019" spans="19:19" x14ac:dyDescent="0.35">
      <c r="S2019" s="23"/>
    </row>
    <row r="2020" spans="19:19" x14ac:dyDescent="0.35">
      <c r="S2020" s="23"/>
    </row>
    <row r="2021" spans="19:19" x14ac:dyDescent="0.35">
      <c r="S2021" s="23"/>
    </row>
    <row r="2022" spans="19:19" x14ac:dyDescent="0.35">
      <c r="S2022" s="23"/>
    </row>
    <row r="2023" spans="19:19" x14ac:dyDescent="0.35">
      <c r="S2023" s="23"/>
    </row>
    <row r="2024" spans="19:19" x14ac:dyDescent="0.35">
      <c r="S2024" s="23"/>
    </row>
    <row r="2025" spans="19:19" x14ac:dyDescent="0.35">
      <c r="S2025" s="23"/>
    </row>
    <row r="2026" spans="19:19" x14ac:dyDescent="0.35">
      <c r="S2026" s="23"/>
    </row>
    <row r="2027" spans="19:19" x14ac:dyDescent="0.35">
      <c r="S2027" s="23"/>
    </row>
    <row r="2028" spans="19:19" x14ac:dyDescent="0.35">
      <c r="S2028" s="23"/>
    </row>
    <row r="2029" spans="19:19" x14ac:dyDescent="0.35">
      <c r="S2029" s="23"/>
    </row>
    <row r="2030" spans="19:19" x14ac:dyDescent="0.35">
      <c r="S2030" s="23"/>
    </row>
    <row r="2031" spans="19:19" x14ac:dyDescent="0.35">
      <c r="S2031" s="23"/>
    </row>
    <row r="2032" spans="19:19" x14ac:dyDescent="0.35">
      <c r="S2032" s="23"/>
    </row>
    <row r="2033" spans="19:19" x14ac:dyDescent="0.35">
      <c r="S2033" s="23"/>
    </row>
    <row r="2034" spans="19:19" x14ac:dyDescent="0.35">
      <c r="S2034" s="23"/>
    </row>
    <row r="2035" spans="19:19" x14ac:dyDescent="0.35">
      <c r="S2035" s="23"/>
    </row>
    <row r="2036" spans="19:19" x14ac:dyDescent="0.35">
      <c r="S2036" s="23"/>
    </row>
    <row r="2037" spans="19:19" x14ac:dyDescent="0.35">
      <c r="S2037" s="23"/>
    </row>
    <row r="2038" spans="19:19" x14ac:dyDescent="0.35">
      <c r="S2038" s="23"/>
    </row>
    <row r="2039" spans="19:19" x14ac:dyDescent="0.35">
      <c r="S2039" s="23"/>
    </row>
    <row r="2040" spans="19:19" x14ac:dyDescent="0.35">
      <c r="S2040" s="23"/>
    </row>
    <row r="2041" spans="19:19" x14ac:dyDescent="0.35">
      <c r="S2041" s="23"/>
    </row>
    <row r="2042" spans="19:19" x14ac:dyDescent="0.35">
      <c r="S2042" s="23"/>
    </row>
    <row r="2043" spans="19:19" x14ac:dyDescent="0.35">
      <c r="S2043" s="23"/>
    </row>
    <row r="2044" spans="19:19" x14ac:dyDescent="0.35">
      <c r="S2044" s="23"/>
    </row>
    <row r="2045" spans="19:19" x14ac:dyDescent="0.35">
      <c r="S2045" s="23"/>
    </row>
    <row r="2046" spans="19:19" x14ac:dyDescent="0.35">
      <c r="S2046" s="23"/>
    </row>
    <row r="2047" spans="19:19" x14ac:dyDescent="0.35">
      <c r="S2047" s="23"/>
    </row>
    <row r="2048" spans="19:19" x14ac:dyDescent="0.35">
      <c r="S2048" s="23"/>
    </row>
    <row r="2049" spans="19:19" x14ac:dyDescent="0.35">
      <c r="S2049" s="23"/>
    </row>
    <row r="2050" spans="19:19" x14ac:dyDescent="0.35">
      <c r="S2050" s="23"/>
    </row>
    <row r="2051" spans="19:19" x14ac:dyDescent="0.35">
      <c r="S2051" s="23"/>
    </row>
    <row r="2052" spans="19:19" x14ac:dyDescent="0.35">
      <c r="S2052" s="23"/>
    </row>
    <row r="2053" spans="19:19" x14ac:dyDescent="0.35">
      <c r="S2053" s="23"/>
    </row>
    <row r="2054" spans="19:19" x14ac:dyDescent="0.35">
      <c r="S2054" s="23"/>
    </row>
    <row r="2055" spans="19:19" x14ac:dyDescent="0.35">
      <c r="S2055" s="23"/>
    </row>
    <row r="2056" spans="19:19" x14ac:dyDescent="0.35">
      <c r="S2056" s="23"/>
    </row>
    <row r="2057" spans="19:19" x14ac:dyDescent="0.35">
      <c r="S2057" s="23"/>
    </row>
    <row r="2058" spans="19:19" x14ac:dyDescent="0.35">
      <c r="S2058" s="23"/>
    </row>
    <row r="2059" spans="19:19" x14ac:dyDescent="0.35">
      <c r="S2059" s="23"/>
    </row>
    <row r="2060" spans="19:19" x14ac:dyDescent="0.35">
      <c r="S2060" s="23"/>
    </row>
    <row r="2061" spans="19:19" x14ac:dyDescent="0.35">
      <c r="S2061" s="23"/>
    </row>
    <row r="2062" spans="19:19" x14ac:dyDescent="0.35">
      <c r="S2062" s="23"/>
    </row>
    <row r="2063" spans="19:19" x14ac:dyDescent="0.35">
      <c r="S2063" s="23"/>
    </row>
    <row r="2064" spans="19:19" x14ac:dyDescent="0.35">
      <c r="S2064" s="23"/>
    </row>
    <row r="2065" spans="19:19" x14ac:dyDescent="0.35">
      <c r="S2065" s="23"/>
    </row>
    <row r="2066" spans="19:19" x14ac:dyDescent="0.35">
      <c r="S2066" s="23"/>
    </row>
    <row r="2067" spans="19:19" x14ac:dyDescent="0.35">
      <c r="S2067" s="23"/>
    </row>
    <row r="2068" spans="19:19" x14ac:dyDescent="0.35">
      <c r="S2068" s="23"/>
    </row>
    <row r="2069" spans="19:19" x14ac:dyDescent="0.35">
      <c r="S2069" s="23"/>
    </row>
    <row r="2070" spans="19:19" x14ac:dyDescent="0.35">
      <c r="S2070" s="23"/>
    </row>
    <row r="2071" spans="19:19" x14ac:dyDescent="0.35">
      <c r="S2071" s="23"/>
    </row>
    <row r="2072" spans="19:19" x14ac:dyDescent="0.35">
      <c r="S2072" s="23"/>
    </row>
    <row r="2073" spans="19:19" x14ac:dyDescent="0.35">
      <c r="S2073" s="23"/>
    </row>
    <row r="2074" spans="19:19" x14ac:dyDescent="0.35">
      <c r="S2074" s="23"/>
    </row>
    <row r="2075" spans="19:19" x14ac:dyDescent="0.35">
      <c r="S2075" s="23"/>
    </row>
    <row r="2076" spans="19:19" x14ac:dyDescent="0.35">
      <c r="S2076" s="23"/>
    </row>
    <row r="2077" spans="19:19" x14ac:dyDescent="0.35">
      <c r="S2077" s="23"/>
    </row>
    <row r="2078" spans="19:19" x14ac:dyDescent="0.35">
      <c r="S2078" s="23"/>
    </row>
    <row r="2079" spans="19:19" x14ac:dyDescent="0.35">
      <c r="S2079" s="23"/>
    </row>
    <row r="2080" spans="19:19" x14ac:dyDescent="0.35">
      <c r="S2080" s="23"/>
    </row>
    <row r="2081" spans="19:19" x14ac:dyDescent="0.35">
      <c r="S2081" s="23"/>
    </row>
    <row r="2082" spans="19:19" x14ac:dyDescent="0.35">
      <c r="S2082" s="23"/>
    </row>
    <row r="2083" spans="19:19" x14ac:dyDescent="0.35">
      <c r="S2083" s="23"/>
    </row>
    <row r="2084" spans="19:19" x14ac:dyDescent="0.35">
      <c r="S2084" s="23"/>
    </row>
    <row r="2085" spans="19:19" x14ac:dyDescent="0.35">
      <c r="S2085" s="23"/>
    </row>
    <row r="2086" spans="19:19" x14ac:dyDescent="0.35">
      <c r="S2086" s="23"/>
    </row>
    <row r="2087" spans="19:19" x14ac:dyDescent="0.35">
      <c r="S2087" s="23"/>
    </row>
    <row r="2088" spans="19:19" x14ac:dyDescent="0.35">
      <c r="S2088" s="23"/>
    </row>
    <row r="2089" spans="19:19" x14ac:dyDescent="0.35">
      <c r="S2089" s="23"/>
    </row>
    <row r="2090" spans="19:19" x14ac:dyDescent="0.35">
      <c r="S2090" s="23"/>
    </row>
    <row r="2091" spans="19:19" x14ac:dyDescent="0.35">
      <c r="S2091" s="23"/>
    </row>
    <row r="2092" spans="19:19" x14ac:dyDescent="0.35">
      <c r="S2092" s="23"/>
    </row>
    <row r="2093" spans="19:19" x14ac:dyDescent="0.35">
      <c r="S2093" s="23"/>
    </row>
    <row r="2094" spans="19:19" x14ac:dyDescent="0.35">
      <c r="S2094" s="23"/>
    </row>
    <row r="2095" spans="19:19" x14ac:dyDescent="0.35">
      <c r="S2095" s="23"/>
    </row>
    <row r="2096" spans="19:19" x14ac:dyDescent="0.35">
      <c r="S2096" s="23"/>
    </row>
    <row r="2097" spans="19:19" x14ac:dyDescent="0.35">
      <c r="S2097" s="23"/>
    </row>
    <row r="2098" spans="19:19" x14ac:dyDescent="0.35">
      <c r="S2098" s="23"/>
    </row>
    <row r="2099" spans="19:19" x14ac:dyDescent="0.35">
      <c r="S2099" s="23"/>
    </row>
    <row r="2100" spans="19:19" x14ac:dyDescent="0.35">
      <c r="S2100" s="23"/>
    </row>
    <row r="2101" spans="19:19" x14ac:dyDescent="0.35">
      <c r="S2101" s="23"/>
    </row>
    <row r="2102" spans="19:19" x14ac:dyDescent="0.35">
      <c r="S2102" s="23"/>
    </row>
    <row r="2103" spans="19:19" x14ac:dyDescent="0.35">
      <c r="S2103" s="23"/>
    </row>
    <row r="2104" spans="19:19" x14ac:dyDescent="0.35">
      <c r="S2104" s="23"/>
    </row>
    <row r="2105" spans="19:19" x14ac:dyDescent="0.35">
      <c r="S2105" s="23"/>
    </row>
    <row r="2106" spans="19:19" x14ac:dyDescent="0.35">
      <c r="S2106" s="23"/>
    </row>
    <row r="2107" spans="19:19" x14ac:dyDescent="0.35">
      <c r="S2107" s="23"/>
    </row>
    <row r="2108" spans="19:19" x14ac:dyDescent="0.35">
      <c r="S2108" s="23"/>
    </row>
    <row r="2109" spans="19:19" x14ac:dyDescent="0.35">
      <c r="S2109" s="23"/>
    </row>
    <row r="2110" spans="19:19" x14ac:dyDescent="0.35">
      <c r="S2110" s="23"/>
    </row>
    <row r="2111" spans="19:19" x14ac:dyDescent="0.35">
      <c r="S2111" s="23"/>
    </row>
    <row r="2112" spans="19:19" x14ac:dyDescent="0.35">
      <c r="S2112" s="23"/>
    </row>
    <row r="2113" spans="19:19" x14ac:dyDescent="0.35">
      <c r="S2113" s="23"/>
    </row>
    <row r="2114" spans="19:19" x14ac:dyDescent="0.35">
      <c r="S2114" s="23"/>
    </row>
    <row r="2115" spans="19:19" x14ac:dyDescent="0.35">
      <c r="S2115" s="23"/>
    </row>
    <row r="2116" spans="19:19" x14ac:dyDescent="0.35">
      <c r="S2116" s="23"/>
    </row>
    <row r="2117" spans="19:19" x14ac:dyDescent="0.35">
      <c r="S2117" s="23"/>
    </row>
    <row r="2118" spans="19:19" x14ac:dyDescent="0.35">
      <c r="S2118" s="23"/>
    </row>
    <row r="2119" spans="19:19" x14ac:dyDescent="0.35">
      <c r="S2119" s="23"/>
    </row>
    <row r="2120" spans="19:19" x14ac:dyDescent="0.35">
      <c r="S2120" s="23"/>
    </row>
    <row r="2121" spans="19:19" x14ac:dyDescent="0.35">
      <c r="S2121" s="23"/>
    </row>
    <row r="2122" spans="19:19" x14ac:dyDescent="0.35">
      <c r="S2122" s="23"/>
    </row>
    <row r="2123" spans="19:19" x14ac:dyDescent="0.35">
      <c r="S2123" s="23"/>
    </row>
    <row r="2124" spans="19:19" x14ac:dyDescent="0.35">
      <c r="S2124" s="23"/>
    </row>
    <row r="2125" spans="19:19" x14ac:dyDescent="0.35">
      <c r="S2125" s="23"/>
    </row>
    <row r="2126" spans="19:19" x14ac:dyDescent="0.35">
      <c r="S2126" s="23"/>
    </row>
    <row r="2127" spans="19:19" x14ac:dyDescent="0.35">
      <c r="S2127" s="23"/>
    </row>
    <row r="2128" spans="19:19" x14ac:dyDescent="0.35">
      <c r="S2128" s="23"/>
    </row>
    <row r="2129" spans="19:19" x14ac:dyDescent="0.35">
      <c r="S2129" s="23"/>
    </row>
    <row r="2130" spans="19:19" x14ac:dyDescent="0.35">
      <c r="S2130" s="23"/>
    </row>
    <row r="2131" spans="19:19" x14ac:dyDescent="0.35">
      <c r="S2131" s="23"/>
    </row>
    <row r="2132" spans="19:19" x14ac:dyDescent="0.35">
      <c r="S2132" s="23"/>
    </row>
    <row r="2133" spans="19:19" x14ac:dyDescent="0.35">
      <c r="S2133" s="23"/>
    </row>
    <row r="2134" spans="19:19" x14ac:dyDescent="0.35">
      <c r="S2134" s="23"/>
    </row>
    <row r="2135" spans="19:19" x14ac:dyDescent="0.35">
      <c r="S2135" s="23"/>
    </row>
    <row r="2136" spans="19:19" x14ac:dyDescent="0.35">
      <c r="S2136" s="23"/>
    </row>
    <row r="2137" spans="19:19" x14ac:dyDescent="0.35">
      <c r="S2137" s="23"/>
    </row>
    <row r="2138" spans="19:19" x14ac:dyDescent="0.35">
      <c r="S2138" s="23"/>
    </row>
    <row r="2139" spans="19:19" x14ac:dyDescent="0.35">
      <c r="S2139" s="23"/>
    </row>
    <row r="2140" spans="19:19" x14ac:dyDescent="0.35">
      <c r="S2140" s="23"/>
    </row>
    <row r="2141" spans="19:19" x14ac:dyDescent="0.35">
      <c r="S2141" s="23"/>
    </row>
    <row r="2142" spans="19:19" x14ac:dyDescent="0.35">
      <c r="S2142" s="23"/>
    </row>
    <row r="2143" spans="19:19" x14ac:dyDescent="0.35">
      <c r="S2143" s="23"/>
    </row>
    <row r="2144" spans="19:19" x14ac:dyDescent="0.35">
      <c r="S2144" s="23"/>
    </row>
    <row r="2145" spans="19:19" x14ac:dyDescent="0.35">
      <c r="S2145" s="23"/>
    </row>
    <row r="2146" spans="19:19" x14ac:dyDescent="0.35">
      <c r="S2146" s="23"/>
    </row>
    <row r="2147" spans="19:19" x14ac:dyDescent="0.35">
      <c r="S2147" s="23"/>
    </row>
    <row r="2148" spans="19:19" x14ac:dyDescent="0.35">
      <c r="S2148" s="23"/>
    </row>
    <row r="2149" spans="19:19" x14ac:dyDescent="0.35">
      <c r="S2149" s="23"/>
    </row>
    <row r="2150" spans="19:19" x14ac:dyDescent="0.35">
      <c r="S2150" s="23"/>
    </row>
    <row r="2151" spans="19:19" x14ac:dyDescent="0.35">
      <c r="S2151" s="23"/>
    </row>
    <row r="2152" spans="19:19" x14ac:dyDescent="0.35">
      <c r="S2152" s="23"/>
    </row>
    <row r="2153" spans="19:19" x14ac:dyDescent="0.35">
      <c r="S2153" s="23"/>
    </row>
    <row r="2154" spans="19:19" x14ac:dyDescent="0.35">
      <c r="S2154" s="23"/>
    </row>
    <row r="2155" spans="19:19" x14ac:dyDescent="0.35">
      <c r="S2155" s="23"/>
    </row>
    <row r="2156" spans="19:19" x14ac:dyDescent="0.35">
      <c r="S2156" s="23"/>
    </row>
    <row r="2157" spans="19:19" x14ac:dyDescent="0.35">
      <c r="S2157" s="23"/>
    </row>
    <row r="2158" spans="19:19" x14ac:dyDescent="0.35">
      <c r="S2158" s="23"/>
    </row>
    <row r="2159" spans="19:19" x14ac:dyDescent="0.35">
      <c r="S2159" s="23"/>
    </row>
    <row r="2160" spans="19:19" x14ac:dyDescent="0.35">
      <c r="S2160" s="23"/>
    </row>
    <row r="2161" spans="19:19" x14ac:dyDescent="0.35">
      <c r="S2161" s="23"/>
    </row>
    <row r="2162" spans="19:19" x14ac:dyDescent="0.35">
      <c r="S2162" s="23"/>
    </row>
    <row r="2163" spans="19:19" x14ac:dyDescent="0.35">
      <c r="S2163" s="23"/>
    </row>
    <row r="2164" spans="19:19" x14ac:dyDescent="0.35">
      <c r="S2164" s="23"/>
    </row>
    <row r="2165" spans="19:19" x14ac:dyDescent="0.35">
      <c r="S2165" s="23"/>
    </row>
    <row r="2166" spans="19:19" x14ac:dyDescent="0.35">
      <c r="S2166" s="23"/>
    </row>
    <row r="2167" spans="19:19" x14ac:dyDescent="0.35">
      <c r="S2167" s="23"/>
    </row>
    <row r="2168" spans="19:19" x14ac:dyDescent="0.35">
      <c r="S2168" s="23"/>
    </row>
    <row r="2169" spans="19:19" x14ac:dyDescent="0.35">
      <c r="S2169" s="23"/>
    </row>
    <row r="2170" spans="19:19" x14ac:dyDescent="0.35">
      <c r="S2170" s="23"/>
    </row>
    <row r="2171" spans="19:19" x14ac:dyDescent="0.35">
      <c r="S2171" s="23"/>
    </row>
    <row r="2172" spans="19:19" x14ac:dyDescent="0.35">
      <c r="S2172" s="23"/>
    </row>
    <row r="2173" spans="19:19" x14ac:dyDescent="0.35">
      <c r="S2173" s="23"/>
    </row>
    <row r="2174" spans="19:19" x14ac:dyDescent="0.35">
      <c r="S2174" s="23"/>
    </row>
    <row r="2175" spans="19:19" x14ac:dyDescent="0.35">
      <c r="S2175" s="23"/>
    </row>
    <row r="2176" spans="19:19" x14ac:dyDescent="0.35">
      <c r="S2176" s="23"/>
    </row>
    <row r="2177" spans="19:19" x14ac:dyDescent="0.35">
      <c r="S2177" s="23"/>
    </row>
    <row r="2178" spans="19:19" x14ac:dyDescent="0.35">
      <c r="S2178" s="23"/>
    </row>
    <row r="2179" spans="19:19" x14ac:dyDescent="0.35">
      <c r="S2179" s="23"/>
    </row>
    <row r="2180" spans="19:19" x14ac:dyDescent="0.35">
      <c r="S2180" s="23"/>
    </row>
    <row r="2181" spans="19:19" x14ac:dyDescent="0.35">
      <c r="S2181" s="23"/>
    </row>
    <row r="2182" spans="19:19" x14ac:dyDescent="0.35">
      <c r="S2182" s="23"/>
    </row>
    <row r="2183" spans="19:19" x14ac:dyDescent="0.35">
      <c r="S2183" s="23"/>
    </row>
    <row r="2184" spans="19:19" x14ac:dyDescent="0.35">
      <c r="S2184" s="23"/>
    </row>
    <row r="2185" spans="19:19" x14ac:dyDescent="0.35">
      <c r="S2185" s="23"/>
    </row>
    <row r="2186" spans="19:19" x14ac:dyDescent="0.35">
      <c r="S2186" s="23"/>
    </row>
    <row r="2187" spans="19:19" x14ac:dyDescent="0.35">
      <c r="S2187" s="23"/>
    </row>
    <row r="2188" spans="19:19" x14ac:dyDescent="0.35">
      <c r="S2188" s="23"/>
    </row>
    <row r="2189" spans="19:19" x14ac:dyDescent="0.35">
      <c r="S2189" s="23"/>
    </row>
    <row r="2190" spans="19:19" x14ac:dyDescent="0.35">
      <c r="S2190" s="23"/>
    </row>
    <row r="2191" spans="19:19" x14ac:dyDescent="0.35">
      <c r="S2191" s="23"/>
    </row>
    <row r="2192" spans="19:19" x14ac:dyDescent="0.35">
      <c r="S2192" s="23"/>
    </row>
    <row r="2193" spans="19:19" x14ac:dyDescent="0.35">
      <c r="S2193" s="23"/>
    </row>
    <row r="2194" spans="19:19" x14ac:dyDescent="0.35">
      <c r="S2194" s="23"/>
    </row>
    <row r="2195" spans="19:19" x14ac:dyDescent="0.35">
      <c r="S2195" s="23"/>
    </row>
    <row r="2196" spans="19:19" x14ac:dyDescent="0.35">
      <c r="S2196" s="23"/>
    </row>
    <row r="2197" spans="19:19" x14ac:dyDescent="0.35">
      <c r="S2197" s="23"/>
    </row>
    <row r="2198" spans="19:19" x14ac:dyDescent="0.35">
      <c r="S2198" s="23"/>
    </row>
    <row r="2199" spans="19:19" x14ac:dyDescent="0.35">
      <c r="S2199" s="23"/>
    </row>
    <row r="2200" spans="19:19" x14ac:dyDescent="0.35">
      <c r="S2200" s="23"/>
    </row>
    <row r="2201" spans="19:19" x14ac:dyDescent="0.35">
      <c r="S2201" s="23"/>
    </row>
    <row r="2202" spans="19:19" x14ac:dyDescent="0.35">
      <c r="S2202" s="23"/>
    </row>
    <row r="2203" spans="19:19" x14ac:dyDescent="0.35">
      <c r="S2203" s="23"/>
    </row>
    <row r="2204" spans="19:19" x14ac:dyDescent="0.35">
      <c r="S2204" s="23"/>
    </row>
    <row r="2205" spans="19:19" x14ac:dyDescent="0.35">
      <c r="S2205" s="23"/>
    </row>
    <row r="2206" spans="19:19" x14ac:dyDescent="0.35">
      <c r="S2206" s="23"/>
    </row>
    <row r="2207" spans="19:19" x14ac:dyDescent="0.35">
      <c r="S2207" s="23"/>
    </row>
    <row r="2208" spans="19:19" x14ac:dyDescent="0.35">
      <c r="S2208" s="23"/>
    </row>
    <row r="2209" spans="19:19" x14ac:dyDescent="0.35">
      <c r="S2209" s="23"/>
    </row>
    <row r="2210" spans="19:19" x14ac:dyDescent="0.35">
      <c r="S2210" s="23"/>
    </row>
    <row r="2211" spans="19:19" x14ac:dyDescent="0.35">
      <c r="S2211" s="23"/>
    </row>
    <row r="2212" spans="19:19" x14ac:dyDescent="0.35">
      <c r="S2212" s="23"/>
    </row>
    <row r="2213" spans="19:19" x14ac:dyDescent="0.35">
      <c r="S2213" s="23"/>
    </row>
    <row r="2214" spans="19:19" x14ac:dyDescent="0.35">
      <c r="S2214" s="23"/>
    </row>
    <row r="2215" spans="19:19" x14ac:dyDescent="0.35">
      <c r="S2215" s="23"/>
    </row>
    <row r="2216" spans="19:19" x14ac:dyDescent="0.35">
      <c r="S2216" s="23"/>
    </row>
    <row r="2217" spans="19:19" x14ac:dyDescent="0.35">
      <c r="S2217" s="23"/>
    </row>
    <row r="2218" spans="19:19" x14ac:dyDescent="0.35">
      <c r="S2218" s="23"/>
    </row>
    <row r="2219" spans="19:19" x14ac:dyDescent="0.35">
      <c r="S2219" s="23"/>
    </row>
    <row r="2220" spans="19:19" x14ac:dyDescent="0.35">
      <c r="S2220" s="23"/>
    </row>
    <row r="2221" spans="19:19" x14ac:dyDescent="0.35">
      <c r="S2221" s="23"/>
    </row>
    <row r="2222" spans="19:19" x14ac:dyDescent="0.35">
      <c r="S2222" s="23"/>
    </row>
    <row r="2223" spans="19:19" x14ac:dyDescent="0.35">
      <c r="S2223" s="23"/>
    </row>
    <row r="2224" spans="19:19" x14ac:dyDescent="0.35">
      <c r="S2224" s="23"/>
    </row>
    <row r="2225" spans="19:19" x14ac:dyDescent="0.35">
      <c r="S2225" s="23"/>
    </row>
    <row r="2226" spans="19:19" x14ac:dyDescent="0.35">
      <c r="S2226" s="23"/>
    </row>
    <row r="2227" spans="19:19" x14ac:dyDescent="0.35">
      <c r="S2227" s="23"/>
    </row>
    <row r="2228" spans="19:19" x14ac:dyDescent="0.35">
      <c r="S2228" s="23"/>
    </row>
    <row r="2229" spans="19:19" x14ac:dyDescent="0.35">
      <c r="S2229" s="23"/>
    </row>
    <row r="2230" spans="19:19" x14ac:dyDescent="0.35">
      <c r="S2230" s="23"/>
    </row>
    <row r="2231" spans="19:19" x14ac:dyDescent="0.35">
      <c r="S2231" s="23"/>
    </row>
    <row r="2232" spans="19:19" x14ac:dyDescent="0.35">
      <c r="S2232" s="23"/>
    </row>
    <row r="2233" spans="19:19" x14ac:dyDescent="0.35">
      <c r="S2233" s="23"/>
    </row>
    <row r="2234" spans="19:19" x14ac:dyDescent="0.35">
      <c r="S2234" s="23"/>
    </row>
    <row r="2235" spans="19:19" x14ac:dyDescent="0.35">
      <c r="S2235" s="23"/>
    </row>
    <row r="2236" spans="19:19" x14ac:dyDescent="0.35">
      <c r="S2236" s="23"/>
    </row>
    <row r="2237" spans="19:19" x14ac:dyDescent="0.35">
      <c r="S2237" s="23"/>
    </row>
    <row r="2238" spans="19:19" x14ac:dyDescent="0.35">
      <c r="S2238" s="23"/>
    </row>
    <row r="2239" spans="19:19" x14ac:dyDescent="0.35">
      <c r="S2239" s="23"/>
    </row>
    <row r="2240" spans="19:19" x14ac:dyDescent="0.35">
      <c r="S2240" s="23"/>
    </row>
    <row r="2241" spans="19:19" x14ac:dyDescent="0.35">
      <c r="S2241" s="23"/>
    </row>
    <row r="2242" spans="19:19" x14ac:dyDescent="0.35">
      <c r="S2242" s="23"/>
    </row>
    <row r="2243" spans="19:19" x14ac:dyDescent="0.35">
      <c r="S2243" s="23"/>
    </row>
    <row r="2244" spans="19:19" x14ac:dyDescent="0.35">
      <c r="S2244" s="23"/>
    </row>
    <row r="2245" spans="19:19" x14ac:dyDescent="0.35">
      <c r="S2245" s="23"/>
    </row>
    <row r="2246" spans="19:19" x14ac:dyDescent="0.35">
      <c r="S2246" s="23"/>
    </row>
    <row r="2247" spans="19:19" x14ac:dyDescent="0.35">
      <c r="S2247" s="23"/>
    </row>
    <row r="2248" spans="19:19" x14ac:dyDescent="0.35">
      <c r="S2248" s="23"/>
    </row>
    <row r="2249" spans="19:19" x14ac:dyDescent="0.35">
      <c r="S2249" s="23"/>
    </row>
    <row r="2250" spans="19:19" x14ac:dyDescent="0.35">
      <c r="S2250" s="23"/>
    </row>
    <row r="2251" spans="19:19" x14ac:dyDescent="0.35">
      <c r="S2251" s="23"/>
    </row>
    <row r="2252" spans="19:19" x14ac:dyDescent="0.35">
      <c r="S2252" s="23"/>
    </row>
    <row r="2253" spans="19:19" x14ac:dyDescent="0.35">
      <c r="S2253" s="23"/>
    </row>
    <row r="2254" spans="19:19" x14ac:dyDescent="0.35">
      <c r="S2254" s="23"/>
    </row>
    <row r="2255" spans="19:19" x14ac:dyDescent="0.35">
      <c r="S2255" s="23"/>
    </row>
    <row r="2256" spans="19:19" x14ac:dyDescent="0.35">
      <c r="S2256" s="23"/>
    </row>
    <row r="2257" spans="19:19" x14ac:dyDescent="0.35">
      <c r="S2257" s="23"/>
    </row>
    <row r="2258" spans="19:19" x14ac:dyDescent="0.35">
      <c r="S2258" s="23"/>
    </row>
    <row r="2259" spans="19:19" x14ac:dyDescent="0.35">
      <c r="S2259" s="23"/>
    </row>
    <row r="2260" spans="19:19" x14ac:dyDescent="0.35">
      <c r="S2260" s="23"/>
    </row>
    <row r="2261" spans="19:19" x14ac:dyDescent="0.35">
      <c r="S2261" s="23"/>
    </row>
    <row r="2262" spans="19:19" x14ac:dyDescent="0.35">
      <c r="S2262" s="23"/>
    </row>
    <row r="2263" spans="19:19" x14ac:dyDescent="0.35">
      <c r="S2263" s="23"/>
    </row>
    <row r="2264" spans="19:19" x14ac:dyDescent="0.35">
      <c r="S2264" s="23"/>
    </row>
    <row r="2265" spans="19:19" x14ac:dyDescent="0.35">
      <c r="S2265" s="23"/>
    </row>
    <row r="2266" spans="19:19" x14ac:dyDescent="0.35">
      <c r="S2266" s="23"/>
    </row>
    <row r="2267" spans="19:19" x14ac:dyDescent="0.35">
      <c r="S2267" s="23"/>
    </row>
    <row r="2268" spans="19:19" x14ac:dyDescent="0.35">
      <c r="S2268" s="23"/>
    </row>
    <row r="2269" spans="19:19" x14ac:dyDescent="0.35">
      <c r="S2269" s="23"/>
    </row>
    <row r="2270" spans="19:19" x14ac:dyDescent="0.35">
      <c r="S2270" s="23"/>
    </row>
    <row r="2271" spans="19:19" x14ac:dyDescent="0.35">
      <c r="S2271" s="23"/>
    </row>
    <row r="2272" spans="19:19" x14ac:dyDescent="0.35">
      <c r="S2272" s="23"/>
    </row>
    <row r="2273" spans="19:19" x14ac:dyDescent="0.35">
      <c r="S2273" s="23"/>
    </row>
    <row r="2274" spans="19:19" x14ac:dyDescent="0.35">
      <c r="S2274" s="23"/>
    </row>
    <row r="2275" spans="19:19" x14ac:dyDescent="0.35">
      <c r="S2275" s="23"/>
    </row>
    <row r="2276" spans="19:19" x14ac:dyDescent="0.35">
      <c r="S2276" s="23"/>
    </row>
    <row r="2277" spans="19:19" x14ac:dyDescent="0.35">
      <c r="S2277" s="23"/>
    </row>
    <row r="2278" spans="19:19" x14ac:dyDescent="0.35">
      <c r="S2278" s="23"/>
    </row>
    <row r="2279" spans="19:19" x14ac:dyDescent="0.35">
      <c r="S2279" s="23"/>
    </row>
    <row r="2280" spans="19:19" x14ac:dyDescent="0.35">
      <c r="S2280" s="23"/>
    </row>
    <row r="2281" spans="19:19" x14ac:dyDescent="0.35">
      <c r="S2281" s="23"/>
    </row>
    <row r="2282" spans="19:19" x14ac:dyDescent="0.35">
      <c r="S2282" s="23"/>
    </row>
    <row r="2283" spans="19:19" x14ac:dyDescent="0.35">
      <c r="S2283" s="23"/>
    </row>
    <row r="2284" spans="19:19" x14ac:dyDescent="0.35">
      <c r="S2284" s="23"/>
    </row>
    <row r="2285" spans="19:19" x14ac:dyDescent="0.35">
      <c r="S2285" s="23"/>
    </row>
    <row r="2286" spans="19:19" x14ac:dyDescent="0.35">
      <c r="S2286" s="23"/>
    </row>
    <row r="2287" spans="19:19" x14ac:dyDescent="0.35">
      <c r="S2287" s="23"/>
    </row>
    <row r="2288" spans="19:19" x14ac:dyDescent="0.35">
      <c r="S2288" s="23"/>
    </row>
    <row r="2289" spans="19:19" x14ac:dyDescent="0.35">
      <c r="S2289" s="23"/>
    </row>
    <row r="2290" spans="19:19" x14ac:dyDescent="0.35">
      <c r="S2290" s="23"/>
    </row>
    <row r="2291" spans="19:19" x14ac:dyDescent="0.35">
      <c r="S2291" s="23"/>
    </row>
    <row r="2292" spans="19:19" x14ac:dyDescent="0.35">
      <c r="S2292" s="23"/>
    </row>
    <row r="2293" spans="19:19" x14ac:dyDescent="0.35">
      <c r="S2293" s="23"/>
    </row>
    <row r="2294" spans="19:19" x14ac:dyDescent="0.35">
      <c r="S2294" s="23"/>
    </row>
    <row r="2295" spans="19:19" x14ac:dyDescent="0.35">
      <c r="S2295" s="23"/>
    </row>
    <row r="2296" spans="19:19" x14ac:dyDescent="0.35">
      <c r="S2296" s="23"/>
    </row>
    <row r="2297" spans="19:19" x14ac:dyDescent="0.35">
      <c r="S2297" s="23"/>
    </row>
    <row r="2298" spans="19:19" x14ac:dyDescent="0.35">
      <c r="S2298" s="23"/>
    </row>
    <row r="2299" spans="19:19" x14ac:dyDescent="0.35">
      <c r="S2299" s="23"/>
    </row>
    <row r="2300" spans="19:19" x14ac:dyDescent="0.35">
      <c r="S2300" s="23"/>
    </row>
    <row r="2301" spans="19:19" x14ac:dyDescent="0.35">
      <c r="S2301" s="23"/>
    </row>
    <row r="2302" spans="19:19" x14ac:dyDescent="0.35">
      <c r="S2302" s="23"/>
    </row>
    <row r="2303" spans="19:19" x14ac:dyDescent="0.35">
      <c r="S2303" s="23"/>
    </row>
    <row r="2304" spans="19:19" x14ac:dyDescent="0.35">
      <c r="S2304" s="23"/>
    </row>
    <row r="2305" spans="19:19" x14ac:dyDescent="0.35">
      <c r="S2305" s="23"/>
    </row>
    <row r="2306" spans="19:19" x14ac:dyDescent="0.35">
      <c r="S2306" s="23"/>
    </row>
    <row r="2307" spans="19:19" x14ac:dyDescent="0.35">
      <c r="S2307" s="23"/>
    </row>
    <row r="2308" spans="19:19" x14ac:dyDescent="0.35">
      <c r="S2308" s="23"/>
    </row>
    <row r="2309" spans="19:19" x14ac:dyDescent="0.35">
      <c r="S2309" s="23"/>
    </row>
    <row r="2310" spans="19:19" x14ac:dyDescent="0.35">
      <c r="S2310" s="23"/>
    </row>
    <row r="2311" spans="19:19" x14ac:dyDescent="0.35">
      <c r="S2311" s="23"/>
    </row>
    <row r="2312" spans="19:19" x14ac:dyDescent="0.35">
      <c r="S2312" s="23"/>
    </row>
    <row r="2313" spans="19:19" x14ac:dyDescent="0.35">
      <c r="S2313" s="23"/>
    </row>
    <row r="2314" spans="19:19" x14ac:dyDescent="0.35">
      <c r="S2314" s="23"/>
    </row>
    <row r="2315" spans="19:19" x14ac:dyDescent="0.35">
      <c r="S2315" s="23"/>
    </row>
    <row r="2316" spans="19:19" x14ac:dyDescent="0.35">
      <c r="S2316" s="23"/>
    </row>
    <row r="2317" spans="19:19" x14ac:dyDescent="0.35">
      <c r="S2317" s="23"/>
    </row>
    <row r="2318" spans="19:19" x14ac:dyDescent="0.35">
      <c r="S2318" s="23"/>
    </row>
    <row r="2319" spans="19:19" x14ac:dyDescent="0.35">
      <c r="S2319" s="23"/>
    </row>
    <row r="2320" spans="19:19" x14ac:dyDescent="0.35">
      <c r="S2320" s="23"/>
    </row>
    <row r="2321" spans="19:19" x14ac:dyDescent="0.35">
      <c r="S2321" s="23"/>
    </row>
    <row r="2322" spans="19:19" x14ac:dyDescent="0.35">
      <c r="S2322" s="23"/>
    </row>
    <row r="2323" spans="19:19" x14ac:dyDescent="0.35">
      <c r="S2323" s="23"/>
    </row>
    <row r="2324" spans="19:19" x14ac:dyDescent="0.35">
      <c r="S2324" s="23"/>
    </row>
    <row r="2325" spans="19:19" x14ac:dyDescent="0.35">
      <c r="S2325" s="23"/>
    </row>
    <row r="2326" spans="19:19" x14ac:dyDescent="0.35">
      <c r="S2326" s="23"/>
    </row>
    <row r="2327" spans="19:19" x14ac:dyDescent="0.35">
      <c r="S2327" s="23"/>
    </row>
    <row r="2328" spans="19:19" x14ac:dyDescent="0.35">
      <c r="S2328" s="23"/>
    </row>
    <row r="2329" spans="19:19" x14ac:dyDescent="0.35">
      <c r="S2329" s="23"/>
    </row>
    <row r="2330" spans="19:19" x14ac:dyDescent="0.35">
      <c r="S2330" s="23"/>
    </row>
    <row r="2331" spans="19:19" x14ac:dyDescent="0.35">
      <c r="S2331" s="23"/>
    </row>
    <row r="2332" spans="19:19" x14ac:dyDescent="0.35">
      <c r="S2332" s="23"/>
    </row>
    <row r="2333" spans="19:19" x14ac:dyDescent="0.35">
      <c r="S2333" s="23"/>
    </row>
    <row r="2334" spans="19:19" x14ac:dyDescent="0.35">
      <c r="S2334" s="23"/>
    </row>
    <row r="2335" spans="19:19" x14ac:dyDescent="0.35">
      <c r="S2335" s="23"/>
    </row>
    <row r="2336" spans="19:19" x14ac:dyDescent="0.35">
      <c r="S2336" s="23"/>
    </row>
    <row r="2337" spans="19:19" x14ac:dyDescent="0.35">
      <c r="S2337" s="23"/>
    </row>
    <row r="2338" spans="19:19" x14ac:dyDescent="0.35">
      <c r="S2338" s="23"/>
    </row>
    <row r="2339" spans="19:19" x14ac:dyDescent="0.35">
      <c r="S2339" s="23"/>
    </row>
    <row r="2340" spans="19:19" x14ac:dyDescent="0.35">
      <c r="S2340" s="23"/>
    </row>
    <row r="2341" spans="19:19" x14ac:dyDescent="0.35">
      <c r="S2341" s="23"/>
    </row>
    <row r="2342" spans="19:19" x14ac:dyDescent="0.35">
      <c r="S2342" s="23"/>
    </row>
    <row r="2343" spans="19:19" x14ac:dyDescent="0.35">
      <c r="S2343" s="23"/>
    </row>
    <row r="2344" spans="19:19" x14ac:dyDescent="0.35">
      <c r="S2344" s="23"/>
    </row>
    <row r="2345" spans="19:19" x14ac:dyDescent="0.35">
      <c r="S2345" s="23"/>
    </row>
    <row r="2346" spans="19:19" x14ac:dyDescent="0.35">
      <c r="S2346" s="23"/>
    </row>
    <row r="2347" spans="19:19" x14ac:dyDescent="0.35">
      <c r="S2347" s="23"/>
    </row>
    <row r="2348" spans="19:19" x14ac:dyDescent="0.35">
      <c r="S2348" s="23"/>
    </row>
    <row r="2349" spans="19:19" x14ac:dyDescent="0.35">
      <c r="S2349" s="23"/>
    </row>
    <row r="2350" spans="19:19" x14ac:dyDescent="0.35">
      <c r="S2350" s="23"/>
    </row>
    <row r="2351" spans="19:19" x14ac:dyDescent="0.35">
      <c r="S2351" s="23"/>
    </row>
    <row r="2352" spans="19:19" x14ac:dyDescent="0.35">
      <c r="S2352" s="23"/>
    </row>
    <row r="2353" spans="19:19" x14ac:dyDescent="0.35">
      <c r="S2353" s="23"/>
    </row>
    <row r="2354" spans="19:19" x14ac:dyDescent="0.35">
      <c r="S2354" s="23"/>
    </row>
    <row r="2355" spans="19:19" x14ac:dyDescent="0.35">
      <c r="S2355" s="23"/>
    </row>
    <row r="2356" spans="19:19" x14ac:dyDescent="0.35">
      <c r="S2356" s="23"/>
    </row>
    <row r="2357" spans="19:19" x14ac:dyDescent="0.35">
      <c r="S2357" s="23"/>
    </row>
    <row r="2358" spans="19:19" x14ac:dyDescent="0.35">
      <c r="S2358" s="23"/>
    </row>
    <row r="2359" spans="19:19" x14ac:dyDescent="0.35">
      <c r="S2359" s="23"/>
    </row>
    <row r="2360" spans="19:19" x14ac:dyDescent="0.35">
      <c r="S2360" s="23"/>
    </row>
    <row r="2361" spans="19:19" x14ac:dyDescent="0.35">
      <c r="S2361" s="23"/>
    </row>
    <row r="2362" spans="19:19" x14ac:dyDescent="0.35">
      <c r="S2362" s="23"/>
    </row>
    <row r="2363" spans="19:19" x14ac:dyDescent="0.35">
      <c r="S2363" s="23"/>
    </row>
    <row r="2364" spans="19:19" x14ac:dyDescent="0.35">
      <c r="S2364" s="23"/>
    </row>
    <row r="2365" spans="19:19" x14ac:dyDescent="0.35">
      <c r="S2365" s="23"/>
    </row>
    <row r="2366" spans="19:19" x14ac:dyDescent="0.35">
      <c r="S2366" s="23"/>
    </row>
    <row r="2367" spans="19:19" x14ac:dyDescent="0.35">
      <c r="S2367" s="23"/>
    </row>
    <row r="2368" spans="19:19" x14ac:dyDescent="0.35">
      <c r="S2368" s="23"/>
    </row>
    <row r="2369" spans="19:19" x14ac:dyDescent="0.35">
      <c r="S2369" s="23"/>
    </row>
    <row r="2370" spans="19:19" x14ac:dyDescent="0.35">
      <c r="S2370" s="23"/>
    </row>
    <row r="2371" spans="19:19" x14ac:dyDescent="0.35">
      <c r="S2371" s="23"/>
    </row>
    <row r="2372" spans="19:19" x14ac:dyDescent="0.35">
      <c r="S2372" s="23"/>
    </row>
    <row r="2373" spans="19:19" x14ac:dyDescent="0.35">
      <c r="S2373" s="23"/>
    </row>
    <row r="2374" spans="19:19" x14ac:dyDescent="0.35">
      <c r="S2374" s="23"/>
    </row>
    <row r="2375" spans="19:19" x14ac:dyDescent="0.35">
      <c r="S2375" s="23"/>
    </row>
    <row r="2376" spans="19:19" x14ac:dyDescent="0.35">
      <c r="S2376" s="23"/>
    </row>
    <row r="2377" spans="19:19" x14ac:dyDescent="0.35">
      <c r="S2377" s="23"/>
    </row>
    <row r="2378" spans="19:19" x14ac:dyDescent="0.35">
      <c r="S2378" s="23"/>
    </row>
    <row r="2379" spans="19:19" x14ac:dyDescent="0.35">
      <c r="S2379" s="23"/>
    </row>
    <row r="2380" spans="19:19" x14ac:dyDescent="0.35">
      <c r="S2380" s="23"/>
    </row>
    <row r="2381" spans="19:19" x14ac:dyDescent="0.35">
      <c r="S2381" s="23"/>
    </row>
    <row r="2382" spans="19:19" x14ac:dyDescent="0.35">
      <c r="S2382" s="23"/>
    </row>
    <row r="2383" spans="19:19" x14ac:dyDescent="0.35">
      <c r="S2383" s="23"/>
    </row>
    <row r="2384" spans="19:19" x14ac:dyDescent="0.35">
      <c r="S2384" s="23"/>
    </row>
    <row r="2385" spans="19:19" x14ac:dyDescent="0.35">
      <c r="S2385" s="23"/>
    </row>
    <row r="2386" spans="19:19" x14ac:dyDescent="0.35">
      <c r="S2386" s="23"/>
    </row>
    <row r="2387" spans="19:19" x14ac:dyDescent="0.35">
      <c r="S2387" s="23"/>
    </row>
    <row r="2388" spans="19:19" x14ac:dyDescent="0.35">
      <c r="S2388" s="23"/>
    </row>
    <row r="2389" spans="19:19" x14ac:dyDescent="0.35">
      <c r="S2389" s="23"/>
    </row>
    <row r="2390" spans="19:19" x14ac:dyDescent="0.35">
      <c r="S2390" s="23"/>
    </row>
    <row r="2391" spans="19:19" x14ac:dyDescent="0.35">
      <c r="S2391" s="23"/>
    </row>
    <row r="2392" spans="19:19" x14ac:dyDescent="0.35">
      <c r="S2392" s="23"/>
    </row>
    <row r="2393" spans="19:19" x14ac:dyDescent="0.35">
      <c r="S2393" s="23"/>
    </row>
    <row r="2394" spans="19:19" x14ac:dyDescent="0.35">
      <c r="S2394" s="23"/>
    </row>
    <row r="2395" spans="19:19" x14ac:dyDescent="0.35">
      <c r="S2395" s="23"/>
    </row>
    <row r="2396" spans="19:19" x14ac:dyDescent="0.35">
      <c r="S2396" s="23"/>
    </row>
    <row r="2397" spans="19:19" x14ac:dyDescent="0.35">
      <c r="S2397" s="23"/>
    </row>
    <row r="2398" spans="19:19" x14ac:dyDescent="0.35">
      <c r="S2398" s="23"/>
    </row>
    <row r="2399" spans="19:19" x14ac:dyDescent="0.35">
      <c r="S2399" s="23"/>
    </row>
    <row r="2400" spans="19:19" x14ac:dyDescent="0.35">
      <c r="S2400" s="23"/>
    </row>
    <row r="2401" spans="19:19" x14ac:dyDescent="0.35">
      <c r="S2401" s="23"/>
    </row>
    <row r="2402" spans="19:19" x14ac:dyDescent="0.35">
      <c r="S2402" s="23"/>
    </row>
    <row r="2403" spans="19:19" x14ac:dyDescent="0.35">
      <c r="S2403" s="23"/>
    </row>
    <row r="2404" spans="19:19" x14ac:dyDescent="0.35">
      <c r="S2404" s="23"/>
    </row>
    <row r="2405" spans="19:19" x14ac:dyDescent="0.35">
      <c r="S2405" s="23"/>
    </row>
    <row r="2406" spans="19:19" x14ac:dyDescent="0.35">
      <c r="S2406" s="23"/>
    </row>
    <row r="2407" spans="19:19" x14ac:dyDescent="0.35">
      <c r="S2407" s="23"/>
    </row>
    <row r="2408" spans="19:19" x14ac:dyDescent="0.35">
      <c r="S2408" s="23"/>
    </row>
    <row r="2409" spans="19:19" x14ac:dyDescent="0.35">
      <c r="S2409" s="23"/>
    </row>
    <row r="2410" spans="19:19" x14ac:dyDescent="0.35">
      <c r="S2410" s="23"/>
    </row>
    <row r="2411" spans="19:19" x14ac:dyDescent="0.35">
      <c r="S2411" s="23"/>
    </row>
    <row r="2412" spans="19:19" x14ac:dyDescent="0.35">
      <c r="S2412" s="23"/>
    </row>
    <row r="2413" spans="19:19" x14ac:dyDescent="0.35">
      <c r="S2413" s="23"/>
    </row>
    <row r="2414" spans="19:19" x14ac:dyDescent="0.35">
      <c r="S2414" s="23"/>
    </row>
    <row r="2415" spans="19:19" x14ac:dyDescent="0.35">
      <c r="S2415" s="23"/>
    </row>
    <row r="2416" spans="19:19" x14ac:dyDescent="0.35">
      <c r="S2416" s="23"/>
    </row>
    <row r="2417" spans="19:19" x14ac:dyDescent="0.35">
      <c r="S2417" s="23"/>
    </row>
    <row r="2418" spans="19:19" x14ac:dyDescent="0.35">
      <c r="S2418" s="23"/>
    </row>
    <row r="2419" spans="19:19" x14ac:dyDescent="0.35">
      <c r="S2419" s="23"/>
    </row>
    <row r="2420" spans="19:19" x14ac:dyDescent="0.35">
      <c r="S2420" s="23"/>
    </row>
    <row r="2421" spans="19:19" x14ac:dyDescent="0.35">
      <c r="S2421" s="23"/>
    </row>
    <row r="2422" spans="19:19" x14ac:dyDescent="0.35">
      <c r="S2422" s="23"/>
    </row>
    <row r="2423" spans="19:19" x14ac:dyDescent="0.35">
      <c r="S2423" s="23"/>
    </row>
    <row r="2424" spans="19:19" x14ac:dyDescent="0.35">
      <c r="S2424" s="23"/>
    </row>
    <row r="2425" spans="19:19" x14ac:dyDescent="0.35">
      <c r="S2425" s="23"/>
    </row>
    <row r="2426" spans="19:19" x14ac:dyDescent="0.35">
      <c r="S2426" s="23"/>
    </row>
    <row r="2427" spans="19:19" x14ac:dyDescent="0.35">
      <c r="S2427" s="23"/>
    </row>
    <row r="2428" spans="19:19" x14ac:dyDescent="0.35">
      <c r="S2428" s="23"/>
    </row>
    <row r="2429" spans="19:19" x14ac:dyDescent="0.35">
      <c r="S2429" s="23"/>
    </row>
    <row r="2430" spans="19:19" x14ac:dyDescent="0.35">
      <c r="S2430" s="23"/>
    </row>
    <row r="2431" spans="19:19" x14ac:dyDescent="0.35">
      <c r="S2431" s="23"/>
    </row>
    <row r="2432" spans="19:19" x14ac:dyDescent="0.35">
      <c r="S2432" s="23"/>
    </row>
    <row r="2433" spans="19:19" x14ac:dyDescent="0.35">
      <c r="S2433" s="23"/>
    </row>
    <row r="2434" spans="19:19" x14ac:dyDescent="0.35">
      <c r="S2434" s="23"/>
    </row>
    <row r="2435" spans="19:19" x14ac:dyDescent="0.35">
      <c r="S2435" s="23"/>
    </row>
    <row r="2436" spans="19:19" x14ac:dyDescent="0.35">
      <c r="S2436" s="23"/>
    </row>
    <row r="2437" spans="19:19" x14ac:dyDescent="0.35">
      <c r="S2437" s="23"/>
    </row>
    <row r="2438" spans="19:19" x14ac:dyDescent="0.35">
      <c r="S2438" s="23"/>
    </row>
    <row r="2439" spans="19:19" x14ac:dyDescent="0.35">
      <c r="S2439" s="23"/>
    </row>
    <row r="2440" spans="19:19" x14ac:dyDescent="0.35">
      <c r="S2440" s="23"/>
    </row>
    <row r="2441" spans="19:19" x14ac:dyDescent="0.35">
      <c r="S2441" s="23"/>
    </row>
    <row r="2442" spans="19:19" x14ac:dyDescent="0.35">
      <c r="S2442" s="23"/>
    </row>
    <row r="2443" spans="19:19" x14ac:dyDescent="0.35">
      <c r="S2443" s="23"/>
    </row>
    <row r="2444" spans="19:19" x14ac:dyDescent="0.35">
      <c r="S2444" s="23"/>
    </row>
    <row r="2445" spans="19:19" x14ac:dyDescent="0.35">
      <c r="S2445" s="23"/>
    </row>
    <row r="2446" spans="19:19" x14ac:dyDescent="0.35">
      <c r="S2446" s="23"/>
    </row>
    <row r="2447" spans="19:19" x14ac:dyDescent="0.35">
      <c r="S2447" s="23"/>
    </row>
    <row r="2448" spans="19:19" x14ac:dyDescent="0.35">
      <c r="S2448" s="23"/>
    </row>
    <row r="2449" spans="19:19" x14ac:dyDescent="0.35">
      <c r="S2449" s="23"/>
    </row>
    <row r="2450" spans="19:19" x14ac:dyDescent="0.35">
      <c r="S2450" s="23"/>
    </row>
    <row r="2451" spans="19:19" x14ac:dyDescent="0.35">
      <c r="S2451" s="23"/>
    </row>
    <row r="2452" spans="19:19" x14ac:dyDescent="0.35">
      <c r="S2452" s="23"/>
    </row>
    <row r="2453" spans="19:19" x14ac:dyDescent="0.35">
      <c r="S2453" s="23"/>
    </row>
    <row r="2454" spans="19:19" x14ac:dyDescent="0.35">
      <c r="S2454" s="23"/>
    </row>
    <row r="2455" spans="19:19" x14ac:dyDescent="0.35">
      <c r="S2455" s="23"/>
    </row>
    <row r="2456" spans="19:19" x14ac:dyDescent="0.35">
      <c r="S2456" s="23"/>
    </row>
    <row r="2457" spans="19:19" x14ac:dyDescent="0.35">
      <c r="S2457" s="23"/>
    </row>
    <row r="2458" spans="19:19" x14ac:dyDescent="0.35">
      <c r="S2458" s="23"/>
    </row>
    <row r="2459" spans="19:19" x14ac:dyDescent="0.35">
      <c r="S2459" s="23"/>
    </row>
    <row r="2460" spans="19:19" x14ac:dyDescent="0.35">
      <c r="S2460" s="23"/>
    </row>
    <row r="2461" spans="19:19" x14ac:dyDescent="0.35">
      <c r="S2461" s="23"/>
    </row>
    <row r="2462" spans="19:19" x14ac:dyDescent="0.35">
      <c r="S2462" s="23"/>
    </row>
    <row r="2463" spans="19:19" x14ac:dyDescent="0.35">
      <c r="S2463" s="23"/>
    </row>
    <row r="2464" spans="19:19" x14ac:dyDescent="0.35">
      <c r="S2464" s="23"/>
    </row>
    <row r="2465" spans="19:19" x14ac:dyDescent="0.35">
      <c r="S2465" s="23"/>
    </row>
    <row r="2466" spans="19:19" x14ac:dyDescent="0.35">
      <c r="S2466" s="23"/>
    </row>
    <row r="2467" spans="19:19" x14ac:dyDescent="0.35">
      <c r="S2467" s="23"/>
    </row>
    <row r="2468" spans="19:19" x14ac:dyDescent="0.35">
      <c r="S2468" s="23"/>
    </row>
    <row r="2469" spans="19:19" x14ac:dyDescent="0.35">
      <c r="S2469" s="23"/>
    </row>
    <row r="2470" spans="19:19" x14ac:dyDescent="0.35">
      <c r="S2470" s="23"/>
    </row>
    <row r="2471" spans="19:19" x14ac:dyDescent="0.35">
      <c r="S2471" s="23"/>
    </row>
    <row r="2472" spans="19:19" x14ac:dyDescent="0.35">
      <c r="S2472" s="23"/>
    </row>
    <row r="2473" spans="19:19" x14ac:dyDescent="0.35">
      <c r="S2473" s="23"/>
    </row>
    <row r="2474" spans="19:19" x14ac:dyDescent="0.35">
      <c r="S2474" s="23"/>
    </row>
    <row r="2475" spans="19:19" x14ac:dyDescent="0.35">
      <c r="S2475" s="23"/>
    </row>
    <row r="2476" spans="19:19" x14ac:dyDescent="0.35">
      <c r="S2476" s="23"/>
    </row>
    <row r="2477" spans="19:19" x14ac:dyDescent="0.35">
      <c r="S2477" s="23"/>
    </row>
    <row r="2478" spans="19:19" x14ac:dyDescent="0.35">
      <c r="S2478" s="23"/>
    </row>
    <row r="2479" spans="19:19" x14ac:dyDescent="0.35">
      <c r="S2479" s="23"/>
    </row>
    <row r="2480" spans="19:19" x14ac:dyDescent="0.35">
      <c r="S2480" s="23"/>
    </row>
    <row r="2481" spans="19:19" x14ac:dyDescent="0.35">
      <c r="S2481" s="23"/>
    </row>
    <row r="2482" spans="19:19" x14ac:dyDescent="0.35">
      <c r="S2482" s="23"/>
    </row>
    <row r="2483" spans="19:19" x14ac:dyDescent="0.35">
      <c r="S2483" s="23"/>
    </row>
    <row r="2484" spans="19:19" x14ac:dyDescent="0.35">
      <c r="S2484" s="23"/>
    </row>
    <row r="2485" spans="19:19" x14ac:dyDescent="0.35">
      <c r="S2485" s="23"/>
    </row>
    <row r="2486" spans="19:19" x14ac:dyDescent="0.35">
      <c r="S2486" s="23"/>
    </row>
    <row r="2487" spans="19:19" x14ac:dyDescent="0.35">
      <c r="S2487" s="23"/>
    </row>
    <row r="2488" spans="19:19" x14ac:dyDescent="0.35">
      <c r="S2488" s="23"/>
    </row>
    <row r="2489" spans="19:19" x14ac:dyDescent="0.35">
      <c r="S2489" s="23"/>
    </row>
    <row r="2490" spans="19:19" x14ac:dyDescent="0.35">
      <c r="S2490" s="23"/>
    </row>
    <row r="2491" spans="19:19" x14ac:dyDescent="0.35">
      <c r="S2491" s="23"/>
    </row>
    <row r="2492" spans="19:19" x14ac:dyDescent="0.35">
      <c r="S2492" s="23"/>
    </row>
    <row r="2493" spans="19:19" x14ac:dyDescent="0.35">
      <c r="S2493" s="23"/>
    </row>
    <row r="2494" spans="19:19" x14ac:dyDescent="0.35">
      <c r="S2494" s="23"/>
    </row>
    <row r="2495" spans="19:19" x14ac:dyDescent="0.35">
      <c r="S2495" s="23"/>
    </row>
    <row r="2496" spans="19:19" x14ac:dyDescent="0.35">
      <c r="S2496" s="23"/>
    </row>
    <row r="2497" spans="19:19" x14ac:dyDescent="0.35">
      <c r="S2497" s="23"/>
    </row>
    <row r="2498" spans="19:19" x14ac:dyDescent="0.35">
      <c r="S2498" s="23"/>
    </row>
    <row r="2499" spans="19:19" x14ac:dyDescent="0.35">
      <c r="S2499" s="23"/>
    </row>
    <row r="2500" spans="19:19" x14ac:dyDescent="0.35">
      <c r="S2500" s="23"/>
    </row>
    <row r="2501" spans="19:19" x14ac:dyDescent="0.35">
      <c r="S2501" s="23"/>
    </row>
    <row r="2502" spans="19:19" x14ac:dyDescent="0.35">
      <c r="S2502" s="23"/>
    </row>
    <row r="2503" spans="19:19" x14ac:dyDescent="0.35">
      <c r="S2503" s="23"/>
    </row>
    <row r="2504" spans="19:19" x14ac:dyDescent="0.35">
      <c r="S2504" s="23"/>
    </row>
    <row r="2505" spans="19:19" x14ac:dyDescent="0.35">
      <c r="S2505" s="23"/>
    </row>
    <row r="2506" spans="19:19" x14ac:dyDescent="0.35">
      <c r="S2506" s="23"/>
    </row>
    <row r="2507" spans="19:19" x14ac:dyDescent="0.35">
      <c r="S2507" s="23"/>
    </row>
    <row r="2508" spans="19:19" x14ac:dyDescent="0.35">
      <c r="S2508" s="23"/>
    </row>
    <row r="2509" spans="19:19" x14ac:dyDescent="0.35">
      <c r="S2509" s="23"/>
    </row>
    <row r="2510" spans="19:19" x14ac:dyDescent="0.35">
      <c r="S2510" s="23"/>
    </row>
    <row r="2511" spans="19:19" x14ac:dyDescent="0.35">
      <c r="S2511" s="23"/>
    </row>
    <row r="2512" spans="19:19" x14ac:dyDescent="0.35">
      <c r="S2512" s="23"/>
    </row>
    <row r="2513" spans="19:19" x14ac:dyDescent="0.35">
      <c r="S2513" s="23"/>
    </row>
    <row r="2514" spans="19:19" x14ac:dyDescent="0.35">
      <c r="S2514" s="23"/>
    </row>
    <row r="2515" spans="19:19" x14ac:dyDescent="0.35">
      <c r="S2515" s="23"/>
    </row>
    <row r="2516" spans="19:19" x14ac:dyDescent="0.35">
      <c r="S2516" s="23"/>
    </row>
    <row r="2517" spans="19:19" x14ac:dyDescent="0.35">
      <c r="S2517" s="23"/>
    </row>
    <row r="2518" spans="19:19" x14ac:dyDescent="0.35">
      <c r="S2518" s="23"/>
    </row>
    <row r="2519" spans="19:19" x14ac:dyDescent="0.35">
      <c r="S2519" s="23"/>
    </row>
    <row r="2520" spans="19:19" x14ac:dyDescent="0.35">
      <c r="S2520" s="23"/>
    </row>
    <row r="2521" spans="19:19" x14ac:dyDescent="0.35">
      <c r="S2521" s="23"/>
    </row>
    <row r="2522" spans="19:19" x14ac:dyDescent="0.35">
      <c r="S2522" s="23"/>
    </row>
    <row r="2523" spans="19:19" x14ac:dyDescent="0.35">
      <c r="S2523" s="23"/>
    </row>
    <row r="2524" spans="19:19" x14ac:dyDescent="0.35">
      <c r="S2524" s="23"/>
    </row>
    <row r="2525" spans="19:19" x14ac:dyDescent="0.35">
      <c r="S2525" s="23"/>
    </row>
    <row r="2526" spans="19:19" x14ac:dyDescent="0.35">
      <c r="S2526" s="23"/>
    </row>
    <row r="2527" spans="19:19" x14ac:dyDescent="0.35">
      <c r="S2527" s="23"/>
    </row>
    <row r="2528" spans="19:19" x14ac:dyDescent="0.35">
      <c r="S2528" s="23"/>
    </row>
    <row r="2529" spans="19:19" x14ac:dyDescent="0.35">
      <c r="S2529" s="23"/>
    </row>
    <row r="2530" spans="19:19" x14ac:dyDescent="0.35">
      <c r="S2530" s="23"/>
    </row>
    <row r="2531" spans="19:19" x14ac:dyDescent="0.35">
      <c r="S2531" s="23"/>
    </row>
    <row r="2532" spans="19:19" x14ac:dyDescent="0.35">
      <c r="S2532" s="23"/>
    </row>
    <row r="2533" spans="19:19" x14ac:dyDescent="0.35">
      <c r="S2533" s="23"/>
    </row>
    <row r="2534" spans="19:19" x14ac:dyDescent="0.35">
      <c r="S2534" s="23"/>
    </row>
    <row r="2535" spans="19:19" x14ac:dyDescent="0.35">
      <c r="S2535" s="23"/>
    </row>
    <row r="2536" spans="19:19" x14ac:dyDescent="0.35">
      <c r="S2536" s="23"/>
    </row>
    <row r="2537" spans="19:19" x14ac:dyDescent="0.35">
      <c r="S2537" s="23"/>
    </row>
    <row r="2538" spans="19:19" x14ac:dyDescent="0.35">
      <c r="S2538" s="23"/>
    </row>
    <row r="2539" spans="19:19" x14ac:dyDescent="0.35">
      <c r="S2539" s="23"/>
    </row>
    <row r="2540" spans="19:19" x14ac:dyDescent="0.35">
      <c r="S2540" s="23"/>
    </row>
    <row r="2541" spans="19:19" x14ac:dyDescent="0.35">
      <c r="S2541" s="23"/>
    </row>
    <row r="2542" spans="19:19" x14ac:dyDescent="0.35">
      <c r="S2542" s="23"/>
    </row>
    <row r="2543" spans="19:19" x14ac:dyDescent="0.35">
      <c r="S2543" s="23"/>
    </row>
    <row r="2544" spans="19:19" x14ac:dyDescent="0.35">
      <c r="S2544" s="23"/>
    </row>
    <row r="2545" spans="19:19" x14ac:dyDescent="0.35">
      <c r="S2545" s="23"/>
    </row>
    <row r="2546" spans="19:19" x14ac:dyDescent="0.35">
      <c r="S2546" s="23"/>
    </row>
    <row r="2547" spans="19:19" x14ac:dyDescent="0.35">
      <c r="S2547" s="23"/>
    </row>
    <row r="2548" spans="19:19" x14ac:dyDescent="0.35">
      <c r="S2548" s="23"/>
    </row>
    <row r="2549" spans="19:19" x14ac:dyDescent="0.35">
      <c r="S2549" s="23"/>
    </row>
    <row r="2550" spans="19:19" x14ac:dyDescent="0.35">
      <c r="S2550" s="23"/>
    </row>
    <row r="2551" spans="19:19" x14ac:dyDescent="0.35">
      <c r="S2551" s="23"/>
    </row>
    <row r="2552" spans="19:19" x14ac:dyDescent="0.35">
      <c r="S2552" s="23"/>
    </row>
    <row r="2553" spans="19:19" x14ac:dyDescent="0.35">
      <c r="S2553" s="23"/>
    </row>
    <row r="2554" spans="19:19" x14ac:dyDescent="0.35">
      <c r="S2554" s="23"/>
    </row>
    <row r="2555" spans="19:19" x14ac:dyDescent="0.35">
      <c r="S2555" s="23"/>
    </row>
    <row r="2556" spans="19:19" x14ac:dyDescent="0.35">
      <c r="S2556" s="23"/>
    </row>
    <row r="2557" spans="19:19" x14ac:dyDescent="0.35">
      <c r="S2557" s="23"/>
    </row>
    <row r="2558" spans="19:19" x14ac:dyDescent="0.35">
      <c r="S2558" s="23"/>
    </row>
    <row r="2559" spans="19:19" x14ac:dyDescent="0.35">
      <c r="S2559" s="23"/>
    </row>
    <row r="2560" spans="19:19" x14ac:dyDescent="0.35">
      <c r="S2560" s="23"/>
    </row>
    <row r="2561" spans="19:19" x14ac:dyDescent="0.35">
      <c r="S2561" s="23"/>
    </row>
    <row r="2562" spans="19:19" x14ac:dyDescent="0.35">
      <c r="S2562" s="23"/>
    </row>
    <row r="2563" spans="19:19" x14ac:dyDescent="0.35">
      <c r="S2563" s="23"/>
    </row>
    <row r="2564" spans="19:19" x14ac:dyDescent="0.35">
      <c r="S2564" s="23"/>
    </row>
    <row r="2565" spans="19:19" x14ac:dyDescent="0.35">
      <c r="S2565" s="23"/>
    </row>
    <row r="2566" spans="19:19" x14ac:dyDescent="0.35">
      <c r="S2566" s="23"/>
    </row>
    <row r="2567" spans="19:19" x14ac:dyDescent="0.35">
      <c r="S2567" s="23"/>
    </row>
    <row r="2568" spans="19:19" x14ac:dyDescent="0.35">
      <c r="S2568" s="23"/>
    </row>
    <row r="2569" spans="19:19" x14ac:dyDescent="0.35">
      <c r="S2569" s="23"/>
    </row>
    <row r="2570" spans="19:19" x14ac:dyDescent="0.35">
      <c r="S2570" s="23"/>
    </row>
    <row r="2571" spans="19:19" x14ac:dyDescent="0.35">
      <c r="S2571" s="23"/>
    </row>
    <row r="2572" spans="19:19" x14ac:dyDescent="0.35">
      <c r="S2572" s="23"/>
    </row>
    <row r="2573" spans="19:19" x14ac:dyDescent="0.35">
      <c r="S2573" s="23"/>
    </row>
    <row r="2574" spans="19:19" x14ac:dyDescent="0.35">
      <c r="S2574" s="23"/>
    </row>
    <row r="2575" spans="19:19" x14ac:dyDescent="0.35">
      <c r="S2575" s="23"/>
    </row>
    <row r="2576" spans="19:19" x14ac:dyDescent="0.35">
      <c r="S2576" s="23"/>
    </row>
    <row r="2577" spans="19:19" x14ac:dyDescent="0.35">
      <c r="S2577" s="23"/>
    </row>
    <row r="2578" spans="19:19" x14ac:dyDescent="0.35">
      <c r="S2578" s="23"/>
    </row>
    <row r="2579" spans="19:19" x14ac:dyDescent="0.35">
      <c r="S2579" s="23"/>
    </row>
    <row r="2580" spans="19:19" x14ac:dyDescent="0.35">
      <c r="S2580" s="23"/>
    </row>
    <row r="2581" spans="19:19" x14ac:dyDescent="0.35">
      <c r="S2581" s="23"/>
    </row>
    <row r="2582" spans="19:19" x14ac:dyDescent="0.35">
      <c r="S2582" s="23"/>
    </row>
    <row r="2583" spans="19:19" x14ac:dyDescent="0.35">
      <c r="S2583" s="23"/>
    </row>
    <row r="2584" spans="19:19" x14ac:dyDescent="0.35">
      <c r="S2584" s="23"/>
    </row>
    <row r="2585" spans="19:19" x14ac:dyDescent="0.35">
      <c r="S2585" s="23"/>
    </row>
    <row r="2586" spans="19:19" x14ac:dyDescent="0.35">
      <c r="S2586" s="23"/>
    </row>
    <row r="2587" spans="19:19" x14ac:dyDescent="0.35">
      <c r="S2587" s="23"/>
    </row>
    <row r="2588" spans="19:19" x14ac:dyDescent="0.35">
      <c r="S2588" s="23"/>
    </row>
    <row r="2589" spans="19:19" x14ac:dyDescent="0.35">
      <c r="S2589" s="23"/>
    </row>
    <row r="2590" spans="19:19" x14ac:dyDescent="0.35">
      <c r="S2590" s="23"/>
    </row>
    <row r="2591" spans="19:19" x14ac:dyDescent="0.35">
      <c r="S2591" s="23"/>
    </row>
    <row r="2592" spans="19:19" x14ac:dyDescent="0.35">
      <c r="S2592" s="23"/>
    </row>
    <row r="2593" spans="19:19" x14ac:dyDescent="0.35">
      <c r="S2593" s="23"/>
    </row>
    <row r="2594" spans="19:19" x14ac:dyDescent="0.35">
      <c r="S2594" s="23"/>
    </row>
    <row r="2595" spans="19:19" x14ac:dyDescent="0.35">
      <c r="S2595" s="23"/>
    </row>
    <row r="2596" spans="19:19" x14ac:dyDescent="0.35">
      <c r="S2596" s="23"/>
    </row>
    <row r="2597" spans="19:19" x14ac:dyDescent="0.35">
      <c r="S2597" s="23"/>
    </row>
    <row r="2598" spans="19:19" x14ac:dyDescent="0.35">
      <c r="S2598" s="23"/>
    </row>
    <row r="2599" spans="19:19" x14ac:dyDescent="0.35">
      <c r="S2599" s="23"/>
    </row>
    <row r="2600" spans="19:19" x14ac:dyDescent="0.35">
      <c r="S2600" s="23"/>
    </row>
    <row r="2601" spans="19:19" x14ac:dyDescent="0.35">
      <c r="S2601" s="23"/>
    </row>
    <row r="2602" spans="19:19" x14ac:dyDescent="0.35">
      <c r="S2602" s="23"/>
    </row>
    <row r="2603" spans="19:19" x14ac:dyDescent="0.35">
      <c r="S2603" s="23"/>
    </row>
    <row r="2604" spans="19:19" x14ac:dyDescent="0.35">
      <c r="S2604" s="23"/>
    </row>
    <row r="2605" spans="19:19" x14ac:dyDescent="0.35">
      <c r="S2605" s="23"/>
    </row>
    <row r="2606" spans="19:19" x14ac:dyDescent="0.35">
      <c r="S2606" s="23"/>
    </row>
    <row r="2607" spans="19:19" x14ac:dyDescent="0.35">
      <c r="S2607" s="23"/>
    </row>
    <row r="2608" spans="19:19" x14ac:dyDescent="0.35">
      <c r="S2608" s="23"/>
    </row>
    <row r="2609" spans="19:19" x14ac:dyDescent="0.35">
      <c r="S2609" s="23"/>
    </row>
    <row r="2610" spans="19:19" x14ac:dyDescent="0.35">
      <c r="S2610" s="23"/>
    </row>
    <row r="2611" spans="19:19" x14ac:dyDescent="0.35">
      <c r="S2611" s="23"/>
    </row>
    <row r="2612" spans="19:19" x14ac:dyDescent="0.35">
      <c r="S2612" s="23"/>
    </row>
    <row r="2613" spans="19:19" x14ac:dyDescent="0.35">
      <c r="S2613" s="23"/>
    </row>
    <row r="2614" spans="19:19" x14ac:dyDescent="0.35">
      <c r="S2614" s="23"/>
    </row>
    <row r="2615" spans="19:19" x14ac:dyDescent="0.35">
      <c r="S2615" s="23"/>
    </row>
    <row r="2616" spans="19:19" x14ac:dyDescent="0.35">
      <c r="S2616" s="23"/>
    </row>
    <row r="2617" spans="19:19" x14ac:dyDescent="0.35">
      <c r="S2617" s="23"/>
    </row>
    <row r="2618" spans="19:19" x14ac:dyDescent="0.35">
      <c r="S2618" s="23"/>
    </row>
    <row r="2619" spans="19:19" x14ac:dyDescent="0.35">
      <c r="S2619" s="23"/>
    </row>
    <row r="2620" spans="19:19" x14ac:dyDescent="0.35">
      <c r="S2620" s="23"/>
    </row>
    <row r="2621" spans="19:19" x14ac:dyDescent="0.35">
      <c r="S2621" s="23"/>
    </row>
    <row r="2622" spans="19:19" x14ac:dyDescent="0.35">
      <c r="S2622" s="23"/>
    </row>
    <row r="2623" spans="19:19" x14ac:dyDescent="0.35">
      <c r="S2623" s="23"/>
    </row>
    <row r="2624" spans="19:19" x14ac:dyDescent="0.35">
      <c r="S2624" s="23"/>
    </row>
    <row r="2625" spans="19:19" x14ac:dyDescent="0.35">
      <c r="S2625" s="23"/>
    </row>
    <row r="2626" spans="19:19" x14ac:dyDescent="0.35">
      <c r="S2626" s="23"/>
    </row>
    <row r="2627" spans="19:19" x14ac:dyDescent="0.35">
      <c r="S2627" s="23"/>
    </row>
    <row r="2628" spans="19:19" x14ac:dyDescent="0.35">
      <c r="S2628" s="23"/>
    </row>
    <row r="2629" spans="19:19" x14ac:dyDescent="0.35">
      <c r="S2629" s="23"/>
    </row>
    <row r="2630" spans="19:19" x14ac:dyDescent="0.35">
      <c r="S2630" s="23"/>
    </row>
    <row r="2631" spans="19:19" x14ac:dyDescent="0.35">
      <c r="S2631" s="23"/>
    </row>
    <row r="2632" spans="19:19" x14ac:dyDescent="0.35">
      <c r="S2632" s="23"/>
    </row>
    <row r="2633" spans="19:19" x14ac:dyDescent="0.35">
      <c r="S2633" s="23"/>
    </row>
    <row r="2634" spans="19:19" x14ac:dyDescent="0.35">
      <c r="S2634" s="23"/>
    </row>
    <row r="2635" spans="19:19" x14ac:dyDescent="0.35">
      <c r="S2635" s="23"/>
    </row>
    <row r="2636" spans="19:19" x14ac:dyDescent="0.35">
      <c r="S2636" s="23"/>
    </row>
    <row r="2637" spans="19:19" x14ac:dyDescent="0.35">
      <c r="S2637" s="23"/>
    </row>
    <row r="2638" spans="19:19" x14ac:dyDescent="0.35">
      <c r="S2638" s="23"/>
    </row>
    <row r="2639" spans="19:19" x14ac:dyDescent="0.35">
      <c r="S2639" s="23"/>
    </row>
    <row r="2640" spans="19:19" x14ac:dyDescent="0.35">
      <c r="S2640" s="23"/>
    </row>
    <row r="2641" spans="19:19" x14ac:dyDescent="0.35">
      <c r="S2641" s="23"/>
    </row>
    <row r="2642" spans="19:19" x14ac:dyDescent="0.35">
      <c r="S2642" s="23"/>
    </row>
    <row r="2643" spans="19:19" x14ac:dyDescent="0.35">
      <c r="S2643" s="23"/>
    </row>
    <row r="2644" spans="19:19" x14ac:dyDescent="0.35">
      <c r="S2644" s="23"/>
    </row>
    <row r="2645" spans="19:19" x14ac:dyDescent="0.35">
      <c r="S2645" s="23"/>
    </row>
    <row r="2646" spans="19:19" x14ac:dyDescent="0.35">
      <c r="S2646" s="23"/>
    </row>
    <row r="2647" spans="19:19" x14ac:dyDescent="0.35">
      <c r="S2647" s="23"/>
    </row>
    <row r="2648" spans="19:19" x14ac:dyDescent="0.35">
      <c r="S2648" s="23"/>
    </row>
    <row r="2649" spans="19:19" x14ac:dyDescent="0.35">
      <c r="S2649" s="23"/>
    </row>
    <row r="2650" spans="19:19" x14ac:dyDescent="0.35">
      <c r="S2650" s="23"/>
    </row>
    <row r="2651" spans="19:19" x14ac:dyDescent="0.35">
      <c r="S2651" s="23"/>
    </row>
    <row r="2652" spans="19:19" x14ac:dyDescent="0.35">
      <c r="S2652" s="23"/>
    </row>
    <row r="2653" spans="19:19" x14ac:dyDescent="0.35">
      <c r="S2653" s="23"/>
    </row>
    <row r="2654" spans="19:19" x14ac:dyDescent="0.35">
      <c r="S2654" s="23"/>
    </row>
    <row r="2655" spans="19:19" x14ac:dyDescent="0.35">
      <c r="S2655" s="23"/>
    </row>
    <row r="2656" spans="19:19" x14ac:dyDescent="0.35">
      <c r="S2656" s="23"/>
    </row>
    <row r="2657" spans="19:19" x14ac:dyDescent="0.35">
      <c r="S2657" s="23"/>
    </row>
    <row r="2658" spans="19:19" x14ac:dyDescent="0.35">
      <c r="S2658" s="23"/>
    </row>
    <row r="2659" spans="19:19" x14ac:dyDescent="0.35">
      <c r="S2659" s="23"/>
    </row>
    <row r="2660" spans="19:19" x14ac:dyDescent="0.35">
      <c r="S2660" s="23"/>
    </row>
    <row r="2661" spans="19:19" x14ac:dyDescent="0.35">
      <c r="S2661" s="23"/>
    </row>
    <row r="2662" spans="19:19" x14ac:dyDescent="0.35">
      <c r="S2662" s="23"/>
    </row>
    <row r="2663" spans="19:19" x14ac:dyDescent="0.35">
      <c r="S2663" s="23"/>
    </row>
    <row r="2664" spans="19:19" x14ac:dyDescent="0.35">
      <c r="S2664" s="23"/>
    </row>
    <row r="2665" spans="19:19" x14ac:dyDescent="0.35">
      <c r="S2665" s="23"/>
    </row>
    <row r="2666" spans="19:19" x14ac:dyDescent="0.35">
      <c r="S2666" s="23"/>
    </row>
    <row r="2667" spans="19:19" x14ac:dyDescent="0.35">
      <c r="S2667" s="23"/>
    </row>
    <row r="2668" spans="19:19" x14ac:dyDescent="0.35">
      <c r="S2668" s="23"/>
    </row>
    <row r="2669" spans="19:19" x14ac:dyDescent="0.35">
      <c r="S2669" s="23"/>
    </row>
    <row r="2670" spans="19:19" x14ac:dyDescent="0.35">
      <c r="S2670" s="23"/>
    </row>
    <row r="2671" spans="19:19" x14ac:dyDescent="0.35">
      <c r="S2671" s="23"/>
    </row>
    <row r="2672" spans="19:19" x14ac:dyDescent="0.35">
      <c r="S2672" s="23"/>
    </row>
    <row r="2673" spans="19:19" x14ac:dyDescent="0.35">
      <c r="S2673" s="23"/>
    </row>
    <row r="2674" spans="19:19" x14ac:dyDescent="0.35">
      <c r="S2674" s="23"/>
    </row>
    <row r="2675" spans="19:19" x14ac:dyDescent="0.35">
      <c r="S2675" s="23"/>
    </row>
    <row r="2676" spans="19:19" x14ac:dyDescent="0.35">
      <c r="S2676" s="23"/>
    </row>
    <row r="2677" spans="19:19" x14ac:dyDescent="0.35">
      <c r="S2677" s="23"/>
    </row>
    <row r="2678" spans="19:19" x14ac:dyDescent="0.35">
      <c r="S2678" s="23"/>
    </row>
    <row r="2679" spans="19:19" x14ac:dyDescent="0.35">
      <c r="S2679" s="23"/>
    </row>
    <row r="2680" spans="19:19" x14ac:dyDescent="0.35">
      <c r="S2680" s="23"/>
    </row>
    <row r="2681" spans="19:19" x14ac:dyDescent="0.35">
      <c r="S2681" s="23"/>
    </row>
    <row r="2682" spans="19:19" x14ac:dyDescent="0.35">
      <c r="S2682" s="23"/>
    </row>
    <row r="2683" spans="19:19" x14ac:dyDescent="0.35">
      <c r="S2683" s="23"/>
    </row>
    <row r="2684" spans="19:19" x14ac:dyDescent="0.35">
      <c r="S2684" s="23"/>
    </row>
    <row r="2685" spans="19:19" x14ac:dyDescent="0.35">
      <c r="S2685" s="23"/>
    </row>
    <row r="2686" spans="19:19" x14ac:dyDescent="0.35">
      <c r="S2686" s="23"/>
    </row>
    <row r="2687" spans="19:19" x14ac:dyDescent="0.35">
      <c r="S2687" s="23"/>
    </row>
    <row r="2688" spans="19:19" x14ac:dyDescent="0.35">
      <c r="S2688" s="23"/>
    </row>
    <row r="2689" spans="19:19" x14ac:dyDescent="0.35">
      <c r="S2689" s="23"/>
    </row>
    <row r="2690" spans="19:19" x14ac:dyDescent="0.35">
      <c r="S2690" s="23"/>
    </row>
    <row r="2691" spans="19:19" x14ac:dyDescent="0.35">
      <c r="S2691" s="23"/>
    </row>
    <row r="2692" spans="19:19" x14ac:dyDescent="0.35">
      <c r="S2692" s="23"/>
    </row>
    <row r="2693" spans="19:19" x14ac:dyDescent="0.35">
      <c r="S2693" s="23"/>
    </row>
    <row r="2694" spans="19:19" x14ac:dyDescent="0.35">
      <c r="S2694" s="23"/>
    </row>
    <row r="2695" spans="19:19" x14ac:dyDescent="0.35">
      <c r="S2695" s="23"/>
    </row>
    <row r="2696" spans="19:19" x14ac:dyDescent="0.35">
      <c r="S2696" s="23"/>
    </row>
    <row r="2697" spans="19:19" x14ac:dyDescent="0.35">
      <c r="S2697" s="23"/>
    </row>
    <row r="2698" spans="19:19" x14ac:dyDescent="0.35">
      <c r="S2698" s="23"/>
    </row>
    <row r="2699" spans="19:19" x14ac:dyDescent="0.35">
      <c r="S2699" s="23"/>
    </row>
    <row r="2700" spans="19:19" x14ac:dyDescent="0.35">
      <c r="S2700" s="23"/>
    </row>
    <row r="2701" spans="19:19" x14ac:dyDescent="0.35">
      <c r="S2701" s="23"/>
    </row>
    <row r="2702" spans="19:19" x14ac:dyDescent="0.35">
      <c r="S2702" s="23"/>
    </row>
    <row r="2703" spans="19:19" x14ac:dyDescent="0.35">
      <c r="S2703" s="23"/>
    </row>
    <row r="2704" spans="19:19" x14ac:dyDescent="0.35">
      <c r="S2704" s="23"/>
    </row>
    <row r="2705" spans="19:19" x14ac:dyDescent="0.35">
      <c r="S2705" s="23"/>
    </row>
    <row r="2706" spans="19:19" x14ac:dyDescent="0.35">
      <c r="S2706" s="23"/>
    </row>
    <row r="2707" spans="19:19" x14ac:dyDescent="0.35">
      <c r="S2707" s="23"/>
    </row>
    <row r="2708" spans="19:19" x14ac:dyDescent="0.35">
      <c r="S2708" s="23"/>
    </row>
    <row r="2709" spans="19:19" x14ac:dyDescent="0.35">
      <c r="S2709" s="23"/>
    </row>
    <row r="2710" spans="19:19" x14ac:dyDescent="0.35">
      <c r="S2710" s="23"/>
    </row>
    <row r="2711" spans="19:19" x14ac:dyDescent="0.35">
      <c r="S2711" s="23"/>
    </row>
    <row r="2712" spans="19:19" x14ac:dyDescent="0.35">
      <c r="S2712" s="23"/>
    </row>
    <row r="2713" spans="19:19" x14ac:dyDescent="0.35">
      <c r="S2713" s="23"/>
    </row>
    <row r="2714" spans="19:19" x14ac:dyDescent="0.35">
      <c r="S2714" s="23"/>
    </row>
    <row r="2715" spans="19:19" x14ac:dyDescent="0.35">
      <c r="S2715" s="23"/>
    </row>
    <row r="2716" spans="19:19" x14ac:dyDescent="0.35">
      <c r="S2716" s="23"/>
    </row>
    <row r="2717" spans="19:19" x14ac:dyDescent="0.35">
      <c r="S2717" s="23"/>
    </row>
    <row r="2718" spans="19:19" x14ac:dyDescent="0.35">
      <c r="S2718" s="23"/>
    </row>
    <row r="2719" spans="19:19" x14ac:dyDescent="0.35">
      <c r="S2719" s="23"/>
    </row>
    <row r="2720" spans="19:19" x14ac:dyDescent="0.35">
      <c r="S2720" s="23"/>
    </row>
    <row r="2721" spans="19:19" x14ac:dyDescent="0.35">
      <c r="S2721" s="23"/>
    </row>
    <row r="2722" spans="19:19" x14ac:dyDescent="0.35">
      <c r="S2722" s="23"/>
    </row>
    <row r="2723" spans="19:19" x14ac:dyDescent="0.35">
      <c r="S2723" s="23"/>
    </row>
    <row r="2724" spans="19:19" x14ac:dyDescent="0.35">
      <c r="S2724" s="23"/>
    </row>
    <row r="2725" spans="19:19" x14ac:dyDescent="0.35">
      <c r="S2725" s="23"/>
    </row>
    <row r="2726" spans="19:19" x14ac:dyDescent="0.35">
      <c r="S2726" s="23"/>
    </row>
    <row r="2727" spans="19:19" x14ac:dyDescent="0.35">
      <c r="S2727" s="23"/>
    </row>
    <row r="2728" spans="19:19" x14ac:dyDescent="0.35">
      <c r="S2728" s="23"/>
    </row>
    <row r="2729" spans="19:19" x14ac:dyDescent="0.35">
      <c r="S2729" s="23"/>
    </row>
    <row r="2730" spans="19:19" x14ac:dyDescent="0.35">
      <c r="S2730" s="23"/>
    </row>
    <row r="2731" spans="19:19" x14ac:dyDescent="0.35">
      <c r="S2731" s="23"/>
    </row>
    <row r="2732" spans="19:19" x14ac:dyDescent="0.35">
      <c r="S2732" s="23"/>
    </row>
    <row r="2733" spans="19:19" x14ac:dyDescent="0.35">
      <c r="S2733" s="23"/>
    </row>
    <row r="2734" spans="19:19" x14ac:dyDescent="0.35">
      <c r="S2734" s="23"/>
    </row>
    <row r="2735" spans="19:19" x14ac:dyDescent="0.35">
      <c r="S2735" s="23"/>
    </row>
    <row r="2736" spans="19:19" x14ac:dyDescent="0.35">
      <c r="S2736" s="23"/>
    </row>
    <row r="2737" spans="19:19" x14ac:dyDescent="0.35">
      <c r="S2737" s="23"/>
    </row>
    <row r="2738" spans="19:19" x14ac:dyDescent="0.35">
      <c r="S2738" s="23"/>
    </row>
    <row r="2739" spans="19:19" x14ac:dyDescent="0.35">
      <c r="S2739" s="23"/>
    </row>
    <row r="2740" spans="19:19" x14ac:dyDescent="0.35">
      <c r="S2740" s="23"/>
    </row>
    <row r="2741" spans="19:19" x14ac:dyDescent="0.35">
      <c r="S2741" s="23"/>
    </row>
    <row r="2742" spans="19:19" x14ac:dyDescent="0.35">
      <c r="S2742" s="23"/>
    </row>
    <row r="2743" spans="19:19" x14ac:dyDescent="0.35">
      <c r="S2743" s="23"/>
    </row>
    <row r="2744" spans="19:19" x14ac:dyDescent="0.35">
      <c r="S2744" s="23"/>
    </row>
    <row r="2745" spans="19:19" x14ac:dyDescent="0.35">
      <c r="S2745" s="23"/>
    </row>
    <row r="2746" spans="19:19" x14ac:dyDescent="0.35">
      <c r="S2746" s="23"/>
    </row>
    <row r="2747" spans="19:19" x14ac:dyDescent="0.35">
      <c r="S2747" s="23"/>
    </row>
    <row r="2748" spans="19:19" x14ac:dyDescent="0.35">
      <c r="S2748" s="23"/>
    </row>
    <row r="2749" spans="19:19" x14ac:dyDescent="0.35">
      <c r="S2749" s="23"/>
    </row>
    <row r="2750" spans="19:19" x14ac:dyDescent="0.35">
      <c r="S2750" s="23"/>
    </row>
    <row r="2751" spans="19:19" x14ac:dyDescent="0.35">
      <c r="S2751" s="23"/>
    </row>
    <row r="2752" spans="19:19" x14ac:dyDescent="0.35">
      <c r="S2752" s="23"/>
    </row>
    <row r="2753" spans="19:19" x14ac:dyDescent="0.35">
      <c r="S2753" s="23"/>
    </row>
    <row r="2754" spans="19:19" x14ac:dyDescent="0.35">
      <c r="S2754" s="23"/>
    </row>
    <row r="2755" spans="19:19" x14ac:dyDescent="0.35">
      <c r="S2755" s="23"/>
    </row>
    <row r="2756" spans="19:19" x14ac:dyDescent="0.35">
      <c r="S2756" s="23"/>
    </row>
    <row r="2757" spans="19:19" x14ac:dyDescent="0.35">
      <c r="S2757" s="23"/>
    </row>
    <row r="2758" spans="19:19" x14ac:dyDescent="0.35">
      <c r="S2758" s="23"/>
    </row>
    <row r="2759" spans="19:19" x14ac:dyDescent="0.35">
      <c r="S2759" s="23"/>
    </row>
    <row r="2760" spans="19:19" x14ac:dyDescent="0.35">
      <c r="S2760" s="23"/>
    </row>
    <row r="2761" spans="19:19" x14ac:dyDescent="0.35">
      <c r="S2761" s="23"/>
    </row>
    <row r="2762" spans="19:19" x14ac:dyDescent="0.35">
      <c r="S2762" s="23"/>
    </row>
    <row r="2763" spans="19:19" x14ac:dyDescent="0.35">
      <c r="S2763" s="23"/>
    </row>
    <row r="2764" spans="19:19" x14ac:dyDescent="0.35">
      <c r="S2764" s="23"/>
    </row>
    <row r="2765" spans="19:19" x14ac:dyDescent="0.35">
      <c r="S2765" s="23"/>
    </row>
    <row r="2766" spans="19:19" x14ac:dyDescent="0.35">
      <c r="S2766" s="23"/>
    </row>
    <row r="2767" spans="19:19" x14ac:dyDescent="0.35">
      <c r="S2767" s="23"/>
    </row>
    <row r="2768" spans="19:19" x14ac:dyDescent="0.35">
      <c r="S2768" s="23"/>
    </row>
    <row r="2769" spans="19:19" x14ac:dyDescent="0.35">
      <c r="S2769" s="23"/>
    </row>
    <row r="2770" spans="19:19" x14ac:dyDescent="0.35">
      <c r="S2770" s="23"/>
    </row>
    <row r="2771" spans="19:19" x14ac:dyDescent="0.35">
      <c r="S2771" s="23"/>
    </row>
    <row r="2772" spans="19:19" x14ac:dyDescent="0.35">
      <c r="S2772" s="23"/>
    </row>
    <row r="2773" spans="19:19" x14ac:dyDescent="0.35">
      <c r="S2773" s="23"/>
    </row>
    <row r="2774" spans="19:19" x14ac:dyDescent="0.35">
      <c r="S2774" s="23"/>
    </row>
    <row r="2775" spans="19:19" x14ac:dyDescent="0.35">
      <c r="S2775" s="23"/>
    </row>
    <row r="2776" spans="19:19" x14ac:dyDescent="0.35">
      <c r="S2776" s="23"/>
    </row>
    <row r="2777" spans="19:19" x14ac:dyDescent="0.35">
      <c r="S2777" s="23"/>
    </row>
    <row r="2778" spans="19:19" x14ac:dyDescent="0.35">
      <c r="S2778" s="23"/>
    </row>
    <row r="2779" spans="19:19" x14ac:dyDescent="0.35">
      <c r="S2779" s="23"/>
    </row>
    <row r="2780" spans="19:19" x14ac:dyDescent="0.35">
      <c r="S2780" s="23"/>
    </row>
    <row r="2781" spans="19:19" x14ac:dyDescent="0.35">
      <c r="S2781" s="23"/>
    </row>
    <row r="2782" spans="19:19" x14ac:dyDescent="0.35">
      <c r="S2782" s="23"/>
    </row>
    <row r="2783" spans="19:19" x14ac:dyDescent="0.35">
      <c r="S2783" s="23"/>
    </row>
    <row r="2784" spans="19:19" x14ac:dyDescent="0.35">
      <c r="S2784" s="23"/>
    </row>
    <row r="2785" spans="19:19" x14ac:dyDescent="0.35">
      <c r="S2785" s="23"/>
    </row>
    <row r="2786" spans="19:19" x14ac:dyDescent="0.35">
      <c r="S2786" s="23"/>
    </row>
    <row r="2787" spans="19:19" x14ac:dyDescent="0.35">
      <c r="S2787" s="23"/>
    </row>
    <row r="2788" spans="19:19" x14ac:dyDescent="0.35">
      <c r="S2788" s="23"/>
    </row>
    <row r="2789" spans="19:19" x14ac:dyDescent="0.35">
      <c r="S2789" s="23"/>
    </row>
    <row r="2790" spans="19:19" x14ac:dyDescent="0.35">
      <c r="S2790" s="23"/>
    </row>
    <row r="2791" spans="19:19" x14ac:dyDescent="0.35">
      <c r="S2791" s="23"/>
    </row>
    <row r="2792" spans="19:19" x14ac:dyDescent="0.35">
      <c r="S2792" s="23"/>
    </row>
    <row r="2793" spans="19:19" x14ac:dyDescent="0.35">
      <c r="S2793" s="23"/>
    </row>
    <row r="2794" spans="19:19" x14ac:dyDescent="0.35">
      <c r="S2794" s="23"/>
    </row>
    <row r="2795" spans="19:19" x14ac:dyDescent="0.35">
      <c r="S2795" s="23"/>
    </row>
    <row r="2796" spans="19:19" x14ac:dyDescent="0.35">
      <c r="S2796" s="23"/>
    </row>
    <row r="2797" spans="19:19" x14ac:dyDescent="0.35">
      <c r="S2797" s="23"/>
    </row>
    <row r="2798" spans="19:19" x14ac:dyDescent="0.35">
      <c r="S2798" s="23"/>
    </row>
    <row r="2799" spans="19:19" x14ac:dyDescent="0.35">
      <c r="S2799" s="23"/>
    </row>
    <row r="2800" spans="19:19" x14ac:dyDescent="0.35">
      <c r="S2800" s="23"/>
    </row>
    <row r="2801" spans="19:19" x14ac:dyDescent="0.35">
      <c r="S2801" s="23"/>
    </row>
    <row r="2802" spans="19:19" x14ac:dyDescent="0.35">
      <c r="S2802" s="23"/>
    </row>
    <row r="2803" spans="19:19" x14ac:dyDescent="0.35">
      <c r="S2803" s="23"/>
    </row>
    <row r="2804" spans="19:19" x14ac:dyDescent="0.35">
      <c r="S2804" s="23"/>
    </row>
    <row r="2805" spans="19:19" x14ac:dyDescent="0.35">
      <c r="S2805" s="23"/>
    </row>
    <row r="2806" spans="19:19" x14ac:dyDescent="0.35">
      <c r="S2806" s="23"/>
    </row>
    <row r="2807" spans="19:19" x14ac:dyDescent="0.35">
      <c r="S2807" s="23"/>
    </row>
    <row r="2808" spans="19:19" x14ac:dyDescent="0.35">
      <c r="S2808" s="23"/>
    </row>
    <row r="2809" spans="19:19" x14ac:dyDescent="0.35">
      <c r="S2809" s="23"/>
    </row>
    <row r="2810" spans="19:19" x14ac:dyDescent="0.35">
      <c r="S2810" s="23"/>
    </row>
    <row r="2811" spans="19:19" x14ac:dyDescent="0.35">
      <c r="S2811" s="23"/>
    </row>
    <row r="2812" spans="19:19" x14ac:dyDescent="0.35">
      <c r="S2812" s="23"/>
    </row>
    <row r="2813" spans="19:19" x14ac:dyDescent="0.35">
      <c r="S2813" s="23"/>
    </row>
    <row r="2814" spans="19:19" x14ac:dyDescent="0.35">
      <c r="S2814" s="23"/>
    </row>
    <row r="2815" spans="19:19" x14ac:dyDescent="0.35">
      <c r="S2815" s="23"/>
    </row>
    <row r="2816" spans="19:19" x14ac:dyDescent="0.35">
      <c r="S2816" s="23"/>
    </row>
    <row r="2817" spans="19:19" x14ac:dyDescent="0.35">
      <c r="S2817" s="23"/>
    </row>
    <row r="2818" spans="19:19" x14ac:dyDescent="0.35">
      <c r="S2818" s="23"/>
    </row>
    <row r="2819" spans="19:19" x14ac:dyDescent="0.35">
      <c r="S2819" s="23"/>
    </row>
    <row r="2820" spans="19:19" x14ac:dyDescent="0.35">
      <c r="S2820" s="23"/>
    </row>
    <row r="2821" spans="19:19" x14ac:dyDescent="0.35">
      <c r="S2821" s="23"/>
    </row>
    <row r="2822" spans="19:19" x14ac:dyDescent="0.35">
      <c r="S2822" s="23"/>
    </row>
    <row r="2823" spans="19:19" x14ac:dyDescent="0.35">
      <c r="S2823" s="23"/>
    </row>
    <row r="2824" spans="19:19" x14ac:dyDescent="0.35">
      <c r="S2824" s="23"/>
    </row>
    <row r="2825" spans="19:19" x14ac:dyDescent="0.35">
      <c r="S2825" s="23"/>
    </row>
    <row r="2826" spans="19:19" x14ac:dyDescent="0.35">
      <c r="S2826" s="23"/>
    </row>
    <row r="2827" spans="19:19" x14ac:dyDescent="0.35">
      <c r="S2827" s="23"/>
    </row>
    <row r="2828" spans="19:19" x14ac:dyDescent="0.35">
      <c r="S2828" s="23"/>
    </row>
    <row r="2829" spans="19:19" x14ac:dyDescent="0.35">
      <c r="S2829" s="23"/>
    </row>
    <row r="2830" spans="19:19" x14ac:dyDescent="0.35">
      <c r="S2830" s="23"/>
    </row>
    <row r="2831" spans="19:19" x14ac:dyDescent="0.35">
      <c r="S2831" s="23"/>
    </row>
    <row r="2832" spans="19:19" x14ac:dyDescent="0.35">
      <c r="S2832" s="23"/>
    </row>
    <row r="2833" spans="19:19" x14ac:dyDescent="0.35">
      <c r="S2833" s="23"/>
    </row>
    <row r="2834" spans="19:19" x14ac:dyDescent="0.35">
      <c r="S2834" s="23"/>
    </row>
    <row r="2835" spans="19:19" x14ac:dyDescent="0.35">
      <c r="S2835" s="23"/>
    </row>
    <row r="2836" spans="19:19" x14ac:dyDescent="0.35">
      <c r="S2836" s="23"/>
    </row>
    <row r="2837" spans="19:19" x14ac:dyDescent="0.35">
      <c r="S2837" s="23"/>
    </row>
    <row r="2838" spans="19:19" x14ac:dyDescent="0.35">
      <c r="S2838" s="23"/>
    </row>
    <row r="2839" spans="19:19" x14ac:dyDescent="0.35">
      <c r="S2839" s="23"/>
    </row>
    <row r="2840" spans="19:19" x14ac:dyDescent="0.35">
      <c r="S2840" s="23"/>
    </row>
    <row r="2841" spans="19:19" x14ac:dyDescent="0.35">
      <c r="S2841" s="23"/>
    </row>
    <row r="2842" spans="19:19" x14ac:dyDescent="0.35">
      <c r="S2842" s="23"/>
    </row>
    <row r="2843" spans="19:19" x14ac:dyDescent="0.35">
      <c r="S2843" s="23"/>
    </row>
    <row r="2844" spans="19:19" x14ac:dyDescent="0.35">
      <c r="S2844" s="23"/>
    </row>
    <row r="2845" spans="19:19" x14ac:dyDescent="0.35">
      <c r="S2845" s="23"/>
    </row>
    <row r="2846" spans="19:19" x14ac:dyDescent="0.35">
      <c r="S2846" s="23"/>
    </row>
    <row r="2847" spans="19:19" x14ac:dyDescent="0.35">
      <c r="S2847" s="23"/>
    </row>
    <row r="2848" spans="19:19" x14ac:dyDescent="0.35">
      <c r="S2848" s="23"/>
    </row>
    <row r="2849" spans="19:19" x14ac:dyDescent="0.35">
      <c r="S2849" s="23"/>
    </row>
    <row r="2850" spans="19:19" x14ac:dyDescent="0.35">
      <c r="S2850" s="23"/>
    </row>
    <row r="2851" spans="19:19" x14ac:dyDescent="0.35">
      <c r="S2851" s="23"/>
    </row>
    <row r="2852" spans="19:19" x14ac:dyDescent="0.35">
      <c r="S2852" s="23"/>
    </row>
    <row r="2853" spans="19:19" x14ac:dyDescent="0.35">
      <c r="S2853" s="23"/>
    </row>
    <row r="2854" spans="19:19" x14ac:dyDescent="0.35">
      <c r="S2854" s="23"/>
    </row>
    <row r="2855" spans="19:19" x14ac:dyDescent="0.35">
      <c r="S2855" s="23"/>
    </row>
    <row r="2856" spans="19:19" x14ac:dyDescent="0.35">
      <c r="S2856" s="23"/>
    </row>
    <row r="2857" spans="19:19" x14ac:dyDescent="0.35">
      <c r="S2857" s="23"/>
    </row>
    <row r="2858" spans="19:19" x14ac:dyDescent="0.35">
      <c r="S2858" s="23"/>
    </row>
    <row r="2859" spans="19:19" x14ac:dyDescent="0.35">
      <c r="S2859" s="23"/>
    </row>
    <row r="2860" spans="19:19" x14ac:dyDescent="0.35">
      <c r="S2860" s="23"/>
    </row>
    <row r="2861" spans="19:19" x14ac:dyDescent="0.35">
      <c r="S2861" s="23"/>
    </row>
    <row r="2862" spans="19:19" x14ac:dyDescent="0.35">
      <c r="S2862" s="23"/>
    </row>
    <row r="2863" spans="19:19" x14ac:dyDescent="0.35">
      <c r="S2863" s="23"/>
    </row>
    <row r="2864" spans="19:19" x14ac:dyDescent="0.35">
      <c r="S2864" s="23"/>
    </row>
    <row r="2865" spans="19:19" x14ac:dyDescent="0.35">
      <c r="S2865" s="23"/>
    </row>
    <row r="2866" spans="19:19" x14ac:dyDescent="0.35">
      <c r="S2866" s="23"/>
    </row>
    <row r="2867" spans="19:19" x14ac:dyDescent="0.35">
      <c r="S2867" s="23"/>
    </row>
    <row r="2868" spans="19:19" x14ac:dyDescent="0.35">
      <c r="S2868" s="23"/>
    </row>
    <row r="2869" spans="19:19" x14ac:dyDescent="0.35">
      <c r="S2869" s="23"/>
    </row>
    <row r="2870" spans="19:19" x14ac:dyDescent="0.35">
      <c r="S2870" s="23"/>
    </row>
    <row r="2871" spans="19:19" x14ac:dyDescent="0.35">
      <c r="S2871" s="23"/>
    </row>
    <row r="2872" spans="19:19" x14ac:dyDescent="0.35">
      <c r="S2872" s="23"/>
    </row>
    <row r="2873" spans="19:19" x14ac:dyDescent="0.35">
      <c r="S2873" s="23"/>
    </row>
    <row r="2874" spans="19:19" x14ac:dyDescent="0.35">
      <c r="S2874" s="23"/>
    </row>
    <row r="2875" spans="19:19" x14ac:dyDescent="0.35">
      <c r="S2875" s="23"/>
    </row>
    <row r="2876" spans="19:19" x14ac:dyDescent="0.35">
      <c r="S2876" s="23"/>
    </row>
    <row r="2877" spans="19:19" x14ac:dyDescent="0.35">
      <c r="S2877" s="23"/>
    </row>
    <row r="2878" spans="19:19" x14ac:dyDescent="0.35">
      <c r="S2878" s="23"/>
    </row>
    <row r="2879" spans="19:19" x14ac:dyDescent="0.35">
      <c r="S2879" s="23"/>
    </row>
    <row r="2880" spans="19:19" x14ac:dyDescent="0.35">
      <c r="S2880" s="23"/>
    </row>
    <row r="2881" spans="19:19" x14ac:dyDescent="0.35">
      <c r="S2881" s="23"/>
    </row>
    <row r="2882" spans="19:19" x14ac:dyDescent="0.35">
      <c r="S2882" s="23"/>
    </row>
    <row r="2883" spans="19:19" x14ac:dyDescent="0.35">
      <c r="S2883" s="23"/>
    </row>
    <row r="2884" spans="19:19" x14ac:dyDescent="0.35">
      <c r="S2884" s="23"/>
    </row>
    <row r="2885" spans="19:19" x14ac:dyDescent="0.35">
      <c r="S2885" s="23"/>
    </row>
    <row r="2886" spans="19:19" x14ac:dyDescent="0.35">
      <c r="S2886" s="23"/>
    </row>
    <row r="2887" spans="19:19" x14ac:dyDescent="0.35">
      <c r="S2887" s="23"/>
    </row>
    <row r="2888" spans="19:19" x14ac:dyDescent="0.35">
      <c r="S2888" s="23"/>
    </row>
    <row r="2889" spans="19:19" x14ac:dyDescent="0.35">
      <c r="S2889" s="23"/>
    </row>
    <row r="2890" spans="19:19" x14ac:dyDescent="0.35">
      <c r="S2890" s="23"/>
    </row>
    <row r="2891" spans="19:19" x14ac:dyDescent="0.35">
      <c r="S2891" s="23"/>
    </row>
    <row r="2892" spans="19:19" x14ac:dyDescent="0.35">
      <c r="S2892" s="23"/>
    </row>
    <row r="2893" spans="19:19" x14ac:dyDescent="0.35">
      <c r="S2893" s="23"/>
    </row>
    <row r="2894" spans="19:19" x14ac:dyDescent="0.35">
      <c r="S2894" s="23"/>
    </row>
    <row r="2895" spans="19:19" x14ac:dyDescent="0.35">
      <c r="S2895" s="23"/>
    </row>
    <row r="2896" spans="19:19" x14ac:dyDescent="0.35">
      <c r="S2896" s="23"/>
    </row>
    <row r="2897" spans="19:19" x14ac:dyDescent="0.35">
      <c r="S2897" s="23"/>
    </row>
    <row r="2898" spans="19:19" x14ac:dyDescent="0.35">
      <c r="S2898" s="23"/>
    </row>
    <row r="2899" spans="19:19" x14ac:dyDescent="0.35">
      <c r="S2899" s="23"/>
    </row>
    <row r="2900" spans="19:19" x14ac:dyDescent="0.35">
      <c r="S2900" s="23"/>
    </row>
    <row r="2901" spans="19:19" x14ac:dyDescent="0.35">
      <c r="S2901" s="23"/>
    </row>
    <row r="2902" spans="19:19" x14ac:dyDescent="0.35">
      <c r="S2902" s="23"/>
    </row>
    <row r="2903" spans="19:19" x14ac:dyDescent="0.35">
      <c r="S2903" s="23"/>
    </row>
    <row r="2904" spans="19:19" x14ac:dyDescent="0.35">
      <c r="S2904" s="23"/>
    </row>
    <row r="2905" spans="19:19" x14ac:dyDescent="0.35">
      <c r="S2905" s="23"/>
    </row>
    <row r="2906" spans="19:19" x14ac:dyDescent="0.35">
      <c r="S2906" s="23"/>
    </row>
    <row r="2907" spans="19:19" x14ac:dyDescent="0.35">
      <c r="S2907" s="23"/>
    </row>
    <row r="2908" spans="19:19" x14ac:dyDescent="0.35">
      <c r="S2908" s="23"/>
    </row>
    <row r="2909" spans="19:19" x14ac:dyDescent="0.35">
      <c r="S2909" s="23"/>
    </row>
    <row r="2910" spans="19:19" x14ac:dyDescent="0.35">
      <c r="S2910" s="23"/>
    </row>
    <row r="2911" spans="19:19" x14ac:dyDescent="0.35">
      <c r="S2911" s="23"/>
    </row>
    <row r="2912" spans="19:19" x14ac:dyDescent="0.35">
      <c r="S2912" s="23"/>
    </row>
    <row r="2913" spans="19:19" x14ac:dyDescent="0.35">
      <c r="S2913" s="23"/>
    </row>
    <row r="2914" spans="19:19" x14ac:dyDescent="0.35">
      <c r="S2914" s="23"/>
    </row>
    <row r="2915" spans="19:19" x14ac:dyDescent="0.35">
      <c r="S2915" s="23"/>
    </row>
    <row r="2916" spans="19:19" x14ac:dyDescent="0.35">
      <c r="S2916" s="23"/>
    </row>
    <row r="2917" spans="19:19" x14ac:dyDescent="0.35">
      <c r="S2917" s="23"/>
    </row>
    <row r="2918" spans="19:19" x14ac:dyDescent="0.35">
      <c r="S2918" s="23"/>
    </row>
    <row r="2919" spans="19:19" x14ac:dyDescent="0.35">
      <c r="S2919" s="23"/>
    </row>
    <row r="2920" spans="19:19" x14ac:dyDescent="0.35">
      <c r="S2920" s="23"/>
    </row>
    <row r="2921" spans="19:19" x14ac:dyDescent="0.35">
      <c r="S2921" s="23"/>
    </row>
    <row r="2922" spans="19:19" x14ac:dyDescent="0.35">
      <c r="S2922" s="23"/>
    </row>
    <row r="2923" spans="19:19" x14ac:dyDescent="0.35">
      <c r="S2923" s="23"/>
    </row>
    <row r="2924" spans="19:19" x14ac:dyDescent="0.35">
      <c r="S2924" s="23"/>
    </row>
    <row r="2925" spans="19:19" x14ac:dyDescent="0.35">
      <c r="S2925" s="23"/>
    </row>
    <row r="2926" spans="19:19" x14ac:dyDescent="0.35">
      <c r="S2926" s="23"/>
    </row>
    <row r="2927" spans="19:19" x14ac:dyDescent="0.35">
      <c r="S2927" s="23"/>
    </row>
    <row r="2928" spans="19:19" x14ac:dyDescent="0.35">
      <c r="S2928" s="23"/>
    </row>
    <row r="2929" spans="19:19" x14ac:dyDescent="0.35">
      <c r="S2929" s="23"/>
    </row>
    <row r="2930" spans="19:19" x14ac:dyDescent="0.35">
      <c r="S2930" s="23"/>
    </row>
    <row r="2931" spans="19:19" x14ac:dyDescent="0.35">
      <c r="S2931" s="23"/>
    </row>
    <row r="2932" spans="19:19" x14ac:dyDescent="0.35">
      <c r="S2932" s="23"/>
    </row>
    <row r="2933" spans="19:19" x14ac:dyDescent="0.35">
      <c r="S2933" s="23"/>
    </row>
    <row r="2934" spans="19:19" x14ac:dyDescent="0.35">
      <c r="S2934" s="23"/>
    </row>
    <row r="2935" spans="19:19" x14ac:dyDescent="0.35">
      <c r="S2935" s="23"/>
    </row>
    <row r="2936" spans="19:19" x14ac:dyDescent="0.35">
      <c r="S2936" s="23"/>
    </row>
    <row r="2937" spans="19:19" x14ac:dyDescent="0.35">
      <c r="S2937" s="23"/>
    </row>
    <row r="2938" spans="19:19" x14ac:dyDescent="0.35">
      <c r="S2938" s="23"/>
    </row>
    <row r="2939" spans="19:19" x14ac:dyDescent="0.35">
      <c r="S2939" s="23"/>
    </row>
    <row r="2940" spans="19:19" x14ac:dyDescent="0.35">
      <c r="S2940" s="23"/>
    </row>
    <row r="2941" spans="19:19" x14ac:dyDescent="0.35">
      <c r="S2941" s="23"/>
    </row>
    <row r="2942" spans="19:19" x14ac:dyDescent="0.35">
      <c r="S2942" s="23"/>
    </row>
    <row r="2943" spans="19:19" x14ac:dyDescent="0.35">
      <c r="S2943" s="23"/>
    </row>
    <row r="2944" spans="19:19" x14ac:dyDescent="0.35">
      <c r="S2944" s="23"/>
    </row>
    <row r="2945" spans="19:19" x14ac:dyDescent="0.35">
      <c r="S2945" s="23"/>
    </row>
    <row r="2946" spans="19:19" x14ac:dyDescent="0.35">
      <c r="S2946" s="23"/>
    </row>
    <row r="2947" spans="19:19" x14ac:dyDescent="0.35">
      <c r="S2947" s="23"/>
    </row>
    <row r="2948" spans="19:19" x14ac:dyDescent="0.35">
      <c r="S2948" s="23"/>
    </row>
    <row r="2949" spans="19:19" x14ac:dyDescent="0.35">
      <c r="S2949" s="23"/>
    </row>
    <row r="2950" spans="19:19" x14ac:dyDescent="0.35">
      <c r="S2950" s="23"/>
    </row>
    <row r="2951" spans="19:19" x14ac:dyDescent="0.35">
      <c r="S2951" s="23"/>
    </row>
    <row r="2952" spans="19:19" x14ac:dyDescent="0.35">
      <c r="S2952" s="23"/>
    </row>
    <row r="2953" spans="19:19" x14ac:dyDescent="0.35">
      <c r="S2953" s="23"/>
    </row>
    <row r="2954" spans="19:19" x14ac:dyDescent="0.35">
      <c r="S2954" s="23"/>
    </row>
    <row r="2955" spans="19:19" x14ac:dyDescent="0.35">
      <c r="S2955" s="23"/>
    </row>
    <row r="2956" spans="19:19" x14ac:dyDescent="0.35">
      <c r="S2956" s="23"/>
    </row>
    <row r="2957" spans="19:19" x14ac:dyDescent="0.35">
      <c r="S2957" s="23"/>
    </row>
    <row r="2958" spans="19:19" x14ac:dyDescent="0.35">
      <c r="S2958" s="23"/>
    </row>
    <row r="2959" spans="19:19" x14ac:dyDescent="0.35">
      <c r="S2959" s="23"/>
    </row>
    <row r="2960" spans="19:19" x14ac:dyDescent="0.35">
      <c r="S2960" s="23"/>
    </row>
    <row r="2961" spans="19:19" x14ac:dyDescent="0.35">
      <c r="S2961" s="23"/>
    </row>
    <row r="2962" spans="19:19" x14ac:dyDescent="0.35">
      <c r="S2962" s="23"/>
    </row>
    <row r="2963" spans="19:19" x14ac:dyDescent="0.35">
      <c r="S2963" s="23"/>
    </row>
    <row r="2964" spans="19:19" x14ac:dyDescent="0.35">
      <c r="S2964" s="23"/>
    </row>
    <row r="2965" spans="19:19" x14ac:dyDescent="0.35">
      <c r="S2965" s="23"/>
    </row>
    <row r="2966" spans="19:19" x14ac:dyDescent="0.35">
      <c r="S2966" s="23"/>
    </row>
    <row r="2967" spans="19:19" x14ac:dyDescent="0.35">
      <c r="S2967" s="23"/>
    </row>
    <row r="2968" spans="19:19" x14ac:dyDescent="0.35">
      <c r="S2968" s="23"/>
    </row>
    <row r="2969" spans="19:19" x14ac:dyDescent="0.35">
      <c r="S2969" s="23"/>
    </row>
    <row r="2970" spans="19:19" x14ac:dyDescent="0.35">
      <c r="S2970" s="23"/>
    </row>
    <row r="2971" spans="19:19" x14ac:dyDescent="0.35">
      <c r="S2971" s="23"/>
    </row>
    <row r="2972" spans="19:19" x14ac:dyDescent="0.35">
      <c r="S2972" s="23"/>
    </row>
    <row r="2973" spans="19:19" x14ac:dyDescent="0.35">
      <c r="S2973" s="23"/>
    </row>
    <row r="2974" spans="19:19" x14ac:dyDescent="0.35">
      <c r="S2974" s="23"/>
    </row>
    <row r="2975" spans="19:19" x14ac:dyDescent="0.35">
      <c r="S2975" s="23"/>
    </row>
    <row r="2976" spans="19:19" x14ac:dyDescent="0.35">
      <c r="S2976" s="23"/>
    </row>
    <row r="2977" spans="19:19" x14ac:dyDescent="0.35">
      <c r="S2977" s="23"/>
    </row>
    <row r="2978" spans="19:19" x14ac:dyDescent="0.35">
      <c r="S2978" s="23"/>
    </row>
    <row r="2979" spans="19:19" x14ac:dyDescent="0.35">
      <c r="S2979" s="23"/>
    </row>
    <row r="2980" spans="19:19" x14ac:dyDescent="0.35">
      <c r="S2980" s="23"/>
    </row>
    <row r="2981" spans="19:19" x14ac:dyDescent="0.35">
      <c r="S2981" s="23"/>
    </row>
    <row r="2982" spans="19:19" x14ac:dyDescent="0.35">
      <c r="S2982" s="23"/>
    </row>
    <row r="2983" spans="19:19" x14ac:dyDescent="0.35">
      <c r="S2983" s="23"/>
    </row>
    <row r="2984" spans="19:19" x14ac:dyDescent="0.35">
      <c r="S2984" s="23"/>
    </row>
    <row r="2985" spans="19:19" x14ac:dyDescent="0.35">
      <c r="S2985" s="23"/>
    </row>
    <row r="2986" spans="19:19" x14ac:dyDescent="0.35">
      <c r="S2986" s="23"/>
    </row>
    <row r="2987" spans="19:19" x14ac:dyDescent="0.35">
      <c r="S2987" s="23"/>
    </row>
    <row r="2988" spans="19:19" x14ac:dyDescent="0.35">
      <c r="S2988" s="23"/>
    </row>
    <row r="2989" spans="19:19" x14ac:dyDescent="0.35">
      <c r="S2989" s="23"/>
    </row>
    <row r="2990" spans="19:19" x14ac:dyDescent="0.35">
      <c r="S2990" s="23"/>
    </row>
    <row r="2991" spans="19:19" x14ac:dyDescent="0.35">
      <c r="S2991" s="23"/>
    </row>
    <row r="2992" spans="19:19" x14ac:dyDescent="0.35">
      <c r="S2992" s="23"/>
    </row>
    <row r="2993" spans="19:19" x14ac:dyDescent="0.35">
      <c r="S2993" s="23"/>
    </row>
    <row r="2994" spans="19:19" x14ac:dyDescent="0.35">
      <c r="S2994" s="23"/>
    </row>
    <row r="2995" spans="19:19" x14ac:dyDescent="0.35">
      <c r="S2995" s="23"/>
    </row>
    <row r="2996" spans="19:19" x14ac:dyDescent="0.35">
      <c r="S2996" s="23"/>
    </row>
    <row r="2997" spans="19:19" x14ac:dyDescent="0.35">
      <c r="S2997" s="23"/>
    </row>
    <row r="2998" spans="19:19" x14ac:dyDescent="0.35">
      <c r="S2998" s="23"/>
    </row>
    <row r="2999" spans="19:19" x14ac:dyDescent="0.35">
      <c r="S2999" s="23"/>
    </row>
    <row r="3000" spans="19:19" x14ac:dyDescent="0.35">
      <c r="S3000" s="23"/>
    </row>
    <row r="3001" spans="19:19" x14ac:dyDescent="0.35">
      <c r="S3001" s="23"/>
    </row>
    <row r="3002" spans="19:19" x14ac:dyDescent="0.35">
      <c r="S3002" s="23"/>
    </row>
    <row r="3003" spans="19:19" x14ac:dyDescent="0.35">
      <c r="S3003" s="23"/>
    </row>
    <row r="3004" spans="19:19" x14ac:dyDescent="0.35">
      <c r="S3004" s="23"/>
    </row>
    <row r="3005" spans="19:19" x14ac:dyDescent="0.35">
      <c r="S3005" s="23"/>
    </row>
    <row r="3006" spans="19:19" x14ac:dyDescent="0.35">
      <c r="S3006" s="23"/>
    </row>
    <row r="3007" spans="19:19" x14ac:dyDescent="0.35">
      <c r="S3007" s="23"/>
    </row>
    <row r="3008" spans="19:19" x14ac:dyDescent="0.35">
      <c r="S3008" s="23"/>
    </row>
    <row r="3009" spans="19:19" x14ac:dyDescent="0.35">
      <c r="S3009" s="23"/>
    </row>
    <row r="3010" spans="19:19" x14ac:dyDescent="0.35">
      <c r="S3010" s="23"/>
    </row>
    <row r="3011" spans="19:19" x14ac:dyDescent="0.35">
      <c r="S3011" s="23"/>
    </row>
    <row r="3012" spans="19:19" x14ac:dyDescent="0.35">
      <c r="S3012" s="23"/>
    </row>
    <row r="3013" spans="19:19" x14ac:dyDescent="0.35">
      <c r="S3013" s="23"/>
    </row>
    <row r="3014" spans="19:19" x14ac:dyDescent="0.35">
      <c r="S3014" s="23"/>
    </row>
    <row r="3015" spans="19:19" x14ac:dyDescent="0.35">
      <c r="S3015" s="23"/>
    </row>
    <row r="3016" spans="19:19" x14ac:dyDescent="0.35">
      <c r="S3016" s="23"/>
    </row>
    <row r="3017" spans="19:19" x14ac:dyDescent="0.35">
      <c r="S3017" s="23"/>
    </row>
    <row r="3018" spans="19:19" x14ac:dyDescent="0.35">
      <c r="S3018" s="23"/>
    </row>
    <row r="3019" spans="19:19" x14ac:dyDescent="0.35">
      <c r="S3019" s="23"/>
    </row>
    <row r="3020" spans="19:19" x14ac:dyDescent="0.35">
      <c r="S3020" s="23"/>
    </row>
    <row r="3021" spans="19:19" x14ac:dyDescent="0.35">
      <c r="S3021" s="23"/>
    </row>
    <row r="3022" spans="19:19" x14ac:dyDescent="0.35">
      <c r="S3022" s="23"/>
    </row>
    <row r="3023" spans="19:19" x14ac:dyDescent="0.35">
      <c r="S3023" s="23"/>
    </row>
    <row r="3024" spans="19:19" x14ac:dyDescent="0.35">
      <c r="S3024" s="23"/>
    </row>
    <row r="3025" spans="19:19" x14ac:dyDescent="0.35">
      <c r="S3025" s="23"/>
    </row>
    <row r="3026" spans="19:19" x14ac:dyDescent="0.35">
      <c r="S3026" s="23"/>
    </row>
    <row r="3027" spans="19:19" x14ac:dyDescent="0.35">
      <c r="S3027" s="23"/>
    </row>
    <row r="3028" spans="19:19" x14ac:dyDescent="0.35">
      <c r="S3028" s="23"/>
    </row>
    <row r="3029" spans="19:19" x14ac:dyDescent="0.35">
      <c r="S3029" s="23"/>
    </row>
    <row r="3030" spans="19:19" x14ac:dyDescent="0.35">
      <c r="S3030" s="23"/>
    </row>
    <row r="3031" spans="19:19" x14ac:dyDescent="0.35">
      <c r="S3031" s="23"/>
    </row>
    <row r="3032" spans="19:19" x14ac:dyDescent="0.35">
      <c r="S3032" s="23"/>
    </row>
    <row r="3033" spans="19:19" x14ac:dyDescent="0.35">
      <c r="S3033" s="23"/>
    </row>
    <row r="3034" spans="19:19" x14ac:dyDescent="0.35">
      <c r="S3034" s="23"/>
    </row>
    <row r="3035" spans="19:19" x14ac:dyDescent="0.35">
      <c r="S3035" s="23"/>
    </row>
    <row r="3036" spans="19:19" x14ac:dyDescent="0.35">
      <c r="S3036" s="23"/>
    </row>
    <row r="3037" spans="19:19" x14ac:dyDescent="0.35">
      <c r="S3037" s="23"/>
    </row>
    <row r="3038" spans="19:19" x14ac:dyDescent="0.35">
      <c r="S3038" s="23"/>
    </row>
    <row r="3039" spans="19:19" x14ac:dyDescent="0.35">
      <c r="S3039" s="23"/>
    </row>
    <row r="3040" spans="19:19" x14ac:dyDescent="0.35">
      <c r="S3040" s="23"/>
    </row>
    <row r="3041" spans="19:19" x14ac:dyDescent="0.35">
      <c r="S3041" s="23"/>
    </row>
    <row r="3042" spans="19:19" x14ac:dyDescent="0.35">
      <c r="S3042" s="23"/>
    </row>
    <row r="3043" spans="19:19" x14ac:dyDescent="0.35">
      <c r="S3043" s="23"/>
    </row>
    <row r="3044" spans="19:19" x14ac:dyDescent="0.35">
      <c r="S3044" s="23"/>
    </row>
    <row r="3045" spans="19:19" x14ac:dyDescent="0.35">
      <c r="S3045" s="23"/>
    </row>
    <row r="3046" spans="19:19" x14ac:dyDescent="0.35">
      <c r="S3046" s="23"/>
    </row>
    <row r="3047" spans="19:19" x14ac:dyDescent="0.35">
      <c r="S3047" s="23"/>
    </row>
    <row r="3048" spans="19:19" x14ac:dyDescent="0.35">
      <c r="S3048" s="23"/>
    </row>
    <row r="3049" spans="19:19" x14ac:dyDescent="0.35">
      <c r="S3049" s="23"/>
    </row>
    <row r="3050" spans="19:19" x14ac:dyDescent="0.35">
      <c r="S3050" s="23"/>
    </row>
    <row r="3051" spans="19:19" x14ac:dyDescent="0.35">
      <c r="S3051" s="23"/>
    </row>
    <row r="3052" spans="19:19" x14ac:dyDescent="0.35">
      <c r="S3052" s="23"/>
    </row>
    <row r="3053" spans="19:19" x14ac:dyDescent="0.35">
      <c r="S3053" s="23"/>
    </row>
    <row r="3054" spans="19:19" x14ac:dyDescent="0.35">
      <c r="S3054" s="23"/>
    </row>
    <row r="3055" spans="19:19" x14ac:dyDescent="0.35">
      <c r="S3055" s="23"/>
    </row>
    <row r="3056" spans="19:19" x14ac:dyDescent="0.35">
      <c r="S3056" s="23"/>
    </row>
    <row r="3057" spans="19:19" x14ac:dyDescent="0.35">
      <c r="S3057" s="23"/>
    </row>
    <row r="3058" spans="19:19" x14ac:dyDescent="0.35">
      <c r="S3058" s="23"/>
    </row>
    <row r="3059" spans="19:19" x14ac:dyDescent="0.35">
      <c r="S3059" s="23"/>
    </row>
    <row r="3060" spans="19:19" x14ac:dyDescent="0.35">
      <c r="S3060" s="23"/>
    </row>
    <row r="3061" spans="19:19" x14ac:dyDescent="0.35">
      <c r="S3061" s="23"/>
    </row>
    <row r="3062" spans="19:19" x14ac:dyDescent="0.35">
      <c r="S3062" s="23"/>
    </row>
    <row r="3063" spans="19:19" x14ac:dyDescent="0.35">
      <c r="S3063" s="23"/>
    </row>
    <row r="3064" spans="19:19" x14ac:dyDescent="0.35">
      <c r="S3064" s="23"/>
    </row>
    <row r="3065" spans="19:19" x14ac:dyDescent="0.35">
      <c r="S3065" s="23"/>
    </row>
    <row r="3066" spans="19:19" x14ac:dyDescent="0.35">
      <c r="S3066" s="23"/>
    </row>
    <row r="3067" spans="19:19" x14ac:dyDescent="0.35">
      <c r="S3067" s="23"/>
    </row>
    <row r="3068" spans="19:19" x14ac:dyDescent="0.35">
      <c r="S3068" s="23"/>
    </row>
    <row r="3069" spans="19:19" x14ac:dyDescent="0.35">
      <c r="S3069" s="23"/>
    </row>
    <row r="3070" spans="19:19" x14ac:dyDescent="0.35">
      <c r="S3070" s="23"/>
    </row>
    <row r="3071" spans="19:19" x14ac:dyDescent="0.35">
      <c r="S3071" s="23"/>
    </row>
    <row r="3072" spans="19:19" x14ac:dyDescent="0.35">
      <c r="S3072" s="23"/>
    </row>
    <row r="3073" spans="19:19" x14ac:dyDescent="0.35">
      <c r="S3073" s="23"/>
    </row>
    <row r="3074" spans="19:19" x14ac:dyDescent="0.35">
      <c r="S3074" s="23"/>
    </row>
    <row r="3075" spans="19:19" x14ac:dyDescent="0.35">
      <c r="S3075" s="23"/>
    </row>
    <row r="3076" spans="19:19" x14ac:dyDescent="0.35">
      <c r="S3076" s="23"/>
    </row>
    <row r="3077" spans="19:19" x14ac:dyDescent="0.35">
      <c r="S3077" s="23"/>
    </row>
    <row r="3078" spans="19:19" x14ac:dyDescent="0.35">
      <c r="S3078" s="23"/>
    </row>
    <row r="3079" spans="19:19" x14ac:dyDescent="0.35">
      <c r="S3079" s="23"/>
    </row>
    <row r="3080" spans="19:19" x14ac:dyDescent="0.35">
      <c r="S3080" s="23"/>
    </row>
    <row r="3081" spans="19:19" x14ac:dyDescent="0.35">
      <c r="S3081" s="23"/>
    </row>
    <row r="3082" spans="19:19" x14ac:dyDescent="0.35">
      <c r="S3082" s="23"/>
    </row>
    <row r="3083" spans="19:19" x14ac:dyDescent="0.35">
      <c r="S3083" s="23"/>
    </row>
    <row r="3084" spans="19:19" x14ac:dyDescent="0.35">
      <c r="S3084" s="23"/>
    </row>
    <row r="3085" spans="19:19" x14ac:dyDescent="0.35">
      <c r="S3085" s="23"/>
    </row>
    <row r="3086" spans="19:19" x14ac:dyDescent="0.35">
      <c r="S3086" s="23"/>
    </row>
    <row r="3087" spans="19:19" x14ac:dyDescent="0.35">
      <c r="S3087" s="23"/>
    </row>
    <row r="3088" spans="19:19" x14ac:dyDescent="0.35">
      <c r="S3088" s="23"/>
    </row>
    <row r="3089" spans="19:19" x14ac:dyDescent="0.35">
      <c r="S3089" s="23"/>
    </row>
    <row r="3090" spans="19:19" x14ac:dyDescent="0.35">
      <c r="S3090" s="23"/>
    </row>
    <row r="3091" spans="19:19" x14ac:dyDescent="0.35">
      <c r="S3091" s="23"/>
    </row>
    <row r="3092" spans="19:19" x14ac:dyDescent="0.35">
      <c r="S3092" s="23"/>
    </row>
    <row r="3093" spans="19:19" x14ac:dyDescent="0.35">
      <c r="S3093" s="23"/>
    </row>
    <row r="3094" spans="19:19" x14ac:dyDescent="0.35">
      <c r="S3094" s="23"/>
    </row>
    <row r="3095" spans="19:19" x14ac:dyDescent="0.35">
      <c r="S3095" s="23"/>
    </row>
    <row r="3096" spans="19:19" x14ac:dyDescent="0.35">
      <c r="S3096" s="23"/>
    </row>
    <row r="3097" spans="19:19" x14ac:dyDescent="0.35">
      <c r="S3097" s="23"/>
    </row>
    <row r="3098" spans="19:19" x14ac:dyDescent="0.35">
      <c r="S3098" s="23"/>
    </row>
    <row r="3099" spans="19:19" x14ac:dyDescent="0.35">
      <c r="S3099" s="23"/>
    </row>
    <row r="3100" spans="19:19" x14ac:dyDescent="0.35">
      <c r="S3100" s="23"/>
    </row>
    <row r="3101" spans="19:19" x14ac:dyDescent="0.35">
      <c r="S3101" s="23"/>
    </row>
    <row r="3102" spans="19:19" x14ac:dyDescent="0.35">
      <c r="S3102" s="23"/>
    </row>
    <row r="3103" spans="19:19" x14ac:dyDescent="0.35">
      <c r="S3103" s="23"/>
    </row>
    <row r="3104" spans="19:19" x14ac:dyDescent="0.35">
      <c r="S3104" s="23"/>
    </row>
    <row r="3105" spans="19:19" x14ac:dyDescent="0.35">
      <c r="S3105" s="23"/>
    </row>
    <row r="3106" spans="19:19" x14ac:dyDescent="0.35">
      <c r="S3106" s="23"/>
    </row>
    <row r="3107" spans="19:19" x14ac:dyDescent="0.35">
      <c r="S3107" s="23"/>
    </row>
    <row r="3108" spans="19:19" x14ac:dyDescent="0.35">
      <c r="S3108" s="23"/>
    </row>
    <row r="3109" spans="19:19" x14ac:dyDescent="0.35">
      <c r="S3109" s="23"/>
    </row>
    <row r="3110" spans="19:19" x14ac:dyDescent="0.35">
      <c r="S3110" s="23"/>
    </row>
    <row r="3111" spans="19:19" x14ac:dyDescent="0.35">
      <c r="S3111" s="23"/>
    </row>
    <row r="3112" spans="19:19" x14ac:dyDescent="0.35">
      <c r="S3112" s="23"/>
    </row>
    <row r="3113" spans="19:19" x14ac:dyDescent="0.35">
      <c r="S3113" s="23"/>
    </row>
    <row r="3114" spans="19:19" x14ac:dyDescent="0.35">
      <c r="S3114" s="23"/>
    </row>
    <row r="3115" spans="19:19" x14ac:dyDescent="0.35">
      <c r="S3115" s="23"/>
    </row>
    <row r="3116" spans="19:19" x14ac:dyDescent="0.35">
      <c r="S3116" s="23"/>
    </row>
    <row r="3117" spans="19:19" x14ac:dyDescent="0.35">
      <c r="S3117" s="23"/>
    </row>
    <row r="3118" spans="19:19" x14ac:dyDescent="0.35">
      <c r="S3118" s="23"/>
    </row>
    <row r="3119" spans="19:19" x14ac:dyDescent="0.35">
      <c r="S3119" s="23"/>
    </row>
    <row r="3120" spans="19:19" x14ac:dyDescent="0.35">
      <c r="S3120" s="23"/>
    </row>
    <row r="3121" spans="19:19" x14ac:dyDescent="0.35">
      <c r="S3121" s="23"/>
    </row>
    <row r="3122" spans="19:19" x14ac:dyDescent="0.35">
      <c r="S3122" s="23"/>
    </row>
    <row r="3123" spans="19:19" x14ac:dyDescent="0.35">
      <c r="S3123" s="23"/>
    </row>
    <row r="3124" spans="19:19" x14ac:dyDescent="0.35">
      <c r="S3124" s="23"/>
    </row>
    <row r="3125" spans="19:19" x14ac:dyDescent="0.35">
      <c r="S3125" s="23"/>
    </row>
    <row r="3126" spans="19:19" x14ac:dyDescent="0.35">
      <c r="S3126" s="23"/>
    </row>
    <row r="3127" spans="19:19" x14ac:dyDescent="0.35">
      <c r="S3127" s="23"/>
    </row>
    <row r="3128" spans="19:19" x14ac:dyDescent="0.35">
      <c r="S3128" s="23"/>
    </row>
    <row r="3129" spans="19:19" x14ac:dyDescent="0.35">
      <c r="S3129" s="23"/>
    </row>
    <row r="3130" spans="19:19" x14ac:dyDescent="0.35">
      <c r="S3130" s="23"/>
    </row>
    <row r="3131" spans="19:19" x14ac:dyDescent="0.35">
      <c r="S3131" s="23"/>
    </row>
    <row r="3132" spans="19:19" x14ac:dyDescent="0.35">
      <c r="S3132" s="23"/>
    </row>
    <row r="3133" spans="19:19" x14ac:dyDescent="0.35">
      <c r="S3133" s="23"/>
    </row>
    <row r="3134" spans="19:19" x14ac:dyDescent="0.35">
      <c r="S3134" s="23"/>
    </row>
    <row r="3135" spans="19:19" x14ac:dyDescent="0.35">
      <c r="S3135" s="23"/>
    </row>
    <row r="3136" spans="19:19" x14ac:dyDescent="0.35">
      <c r="S3136" s="23"/>
    </row>
    <row r="3137" spans="19:19" x14ac:dyDescent="0.35">
      <c r="S3137" s="23"/>
    </row>
    <row r="3138" spans="19:19" x14ac:dyDescent="0.35">
      <c r="S3138" s="23"/>
    </row>
    <row r="3139" spans="19:19" x14ac:dyDescent="0.35">
      <c r="S3139" s="23"/>
    </row>
    <row r="3140" spans="19:19" x14ac:dyDescent="0.35">
      <c r="S3140" s="23"/>
    </row>
    <row r="3141" spans="19:19" x14ac:dyDescent="0.35">
      <c r="S3141" s="23"/>
    </row>
    <row r="3142" spans="19:19" x14ac:dyDescent="0.35">
      <c r="S3142" s="23"/>
    </row>
    <row r="3143" spans="19:19" x14ac:dyDescent="0.35">
      <c r="S3143" s="23"/>
    </row>
    <row r="3144" spans="19:19" x14ac:dyDescent="0.35">
      <c r="S3144" s="23"/>
    </row>
    <row r="3145" spans="19:19" x14ac:dyDescent="0.35">
      <c r="S3145" s="23"/>
    </row>
    <row r="3146" spans="19:19" x14ac:dyDescent="0.35">
      <c r="S3146" s="23"/>
    </row>
    <row r="3147" spans="19:19" x14ac:dyDescent="0.35">
      <c r="S3147" s="23"/>
    </row>
    <row r="3148" spans="19:19" x14ac:dyDescent="0.35">
      <c r="S3148" s="23"/>
    </row>
    <row r="3149" spans="19:19" x14ac:dyDescent="0.35">
      <c r="S3149" s="23"/>
    </row>
    <row r="3150" spans="19:19" x14ac:dyDescent="0.35">
      <c r="S3150" s="23"/>
    </row>
    <row r="3151" spans="19:19" x14ac:dyDescent="0.35">
      <c r="S3151" s="23"/>
    </row>
    <row r="3152" spans="19:19" x14ac:dyDescent="0.35">
      <c r="S3152" s="23"/>
    </row>
    <row r="3153" spans="19:19" x14ac:dyDescent="0.35">
      <c r="S3153" s="23"/>
    </row>
    <row r="3154" spans="19:19" x14ac:dyDescent="0.35">
      <c r="S3154" s="23"/>
    </row>
    <row r="3155" spans="19:19" x14ac:dyDescent="0.35">
      <c r="S3155" s="23"/>
    </row>
    <row r="3156" spans="19:19" x14ac:dyDescent="0.35">
      <c r="S3156" s="23"/>
    </row>
    <row r="3157" spans="19:19" x14ac:dyDescent="0.35">
      <c r="S3157" s="23"/>
    </row>
    <row r="3158" spans="19:19" x14ac:dyDescent="0.35">
      <c r="S3158" s="23"/>
    </row>
    <row r="3159" spans="19:19" x14ac:dyDescent="0.35">
      <c r="S3159" s="23"/>
    </row>
    <row r="3160" spans="19:19" x14ac:dyDescent="0.35">
      <c r="S3160" s="23"/>
    </row>
    <row r="3161" spans="19:19" x14ac:dyDescent="0.35">
      <c r="S3161" s="23"/>
    </row>
    <row r="3162" spans="19:19" x14ac:dyDescent="0.35">
      <c r="S3162" s="23"/>
    </row>
    <row r="3163" spans="19:19" x14ac:dyDescent="0.35">
      <c r="S3163" s="23"/>
    </row>
    <row r="3164" spans="19:19" x14ac:dyDescent="0.35">
      <c r="S3164" s="23"/>
    </row>
    <row r="3165" spans="19:19" x14ac:dyDescent="0.35">
      <c r="S3165" s="23"/>
    </row>
    <row r="3166" spans="19:19" x14ac:dyDescent="0.35">
      <c r="S3166" s="23"/>
    </row>
    <row r="3167" spans="19:19" x14ac:dyDescent="0.35">
      <c r="S3167" s="23"/>
    </row>
    <row r="3168" spans="19:19" x14ac:dyDescent="0.35">
      <c r="S3168" s="23"/>
    </row>
    <row r="3169" spans="19:19" x14ac:dyDescent="0.35">
      <c r="S3169" s="23"/>
    </row>
    <row r="3170" spans="19:19" x14ac:dyDescent="0.35">
      <c r="S3170" s="23"/>
    </row>
    <row r="3171" spans="19:19" x14ac:dyDescent="0.35">
      <c r="S3171" s="23"/>
    </row>
    <row r="3172" spans="19:19" x14ac:dyDescent="0.35">
      <c r="S3172" s="23"/>
    </row>
    <row r="3173" spans="19:19" x14ac:dyDescent="0.35">
      <c r="S3173" s="23"/>
    </row>
    <row r="3174" spans="19:19" x14ac:dyDescent="0.35">
      <c r="S3174" s="23"/>
    </row>
    <row r="3175" spans="19:19" x14ac:dyDescent="0.35">
      <c r="S3175" s="23"/>
    </row>
    <row r="3176" spans="19:19" x14ac:dyDescent="0.35">
      <c r="S3176" s="23"/>
    </row>
    <row r="3177" spans="19:19" x14ac:dyDescent="0.35">
      <c r="S3177" s="23"/>
    </row>
    <row r="3178" spans="19:19" x14ac:dyDescent="0.35">
      <c r="S3178" s="23"/>
    </row>
    <row r="3179" spans="19:19" x14ac:dyDescent="0.35">
      <c r="S3179" s="23"/>
    </row>
    <row r="3180" spans="19:19" x14ac:dyDescent="0.35">
      <c r="S3180" s="23"/>
    </row>
    <row r="3181" spans="19:19" x14ac:dyDescent="0.35">
      <c r="S3181" s="23"/>
    </row>
    <row r="3182" spans="19:19" x14ac:dyDescent="0.35">
      <c r="S3182" s="23"/>
    </row>
    <row r="3183" spans="19:19" x14ac:dyDescent="0.35">
      <c r="S3183" s="23"/>
    </row>
    <row r="3184" spans="19:19" x14ac:dyDescent="0.35">
      <c r="S3184" s="23"/>
    </row>
    <row r="3185" spans="19:19" x14ac:dyDescent="0.35">
      <c r="S3185" s="23"/>
    </row>
    <row r="3186" spans="19:19" x14ac:dyDescent="0.35">
      <c r="S3186" s="23"/>
    </row>
    <row r="3187" spans="19:19" x14ac:dyDescent="0.35">
      <c r="S3187" s="23"/>
    </row>
    <row r="3188" spans="19:19" x14ac:dyDescent="0.35">
      <c r="S3188" s="23"/>
    </row>
    <row r="3189" spans="19:19" x14ac:dyDescent="0.35">
      <c r="S3189" s="23"/>
    </row>
    <row r="3190" spans="19:19" x14ac:dyDescent="0.35">
      <c r="S3190" s="23"/>
    </row>
    <row r="3191" spans="19:19" x14ac:dyDescent="0.35">
      <c r="S3191" s="23"/>
    </row>
    <row r="3192" spans="19:19" x14ac:dyDescent="0.35">
      <c r="S3192" s="23"/>
    </row>
    <row r="3193" spans="19:19" x14ac:dyDescent="0.35">
      <c r="S3193" s="23"/>
    </row>
    <row r="3194" spans="19:19" x14ac:dyDescent="0.35">
      <c r="S3194" s="23"/>
    </row>
    <row r="3195" spans="19:19" x14ac:dyDescent="0.35">
      <c r="S3195" s="23"/>
    </row>
    <row r="3196" spans="19:19" x14ac:dyDescent="0.35">
      <c r="S3196" s="23"/>
    </row>
    <row r="3197" spans="19:19" x14ac:dyDescent="0.35">
      <c r="S3197" s="23"/>
    </row>
    <row r="3198" spans="19:19" x14ac:dyDescent="0.35">
      <c r="S3198" s="23"/>
    </row>
    <row r="3199" spans="19:19" x14ac:dyDescent="0.35">
      <c r="S3199" s="23"/>
    </row>
    <row r="3200" spans="19:19" x14ac:dyDescent="0.35">
      <c r="S3200" s="23"/>
    </row>
    <row r="3201" spans="19:19" x14ac:dyDescent="0.35">
      <c r="S3201" s="23"/>
    </row>
    <row r="3202" spans="19:19" x14ac:dyDescent="0.35">
      <c r="S3202" s="23"/>
    </row>
    <row r="3203" spans="19:19" x14ac:dyDescent="0.35">
      <c r="S3203" s="23"/>
    </row>
    <row r="3204" spans="19:19" x14ac:dyDescent="0.35">
      <c r="S3204" s="23"/>
    </row>
    <row r="3205" spans="19:19" x14ac:dyDescent="0.35">
      <c r="S3205" s="23"/>
    </row>
    <row r="3206" spans="19:19" x14ac:dyDescent="0.35">
      <c r="S3206" s="23"/>
    </row>
    <row r="3207" spans="19:19" x14ac:dyDescent="0.35">
      <c r="S3207" s="23"/>
    </row>
    <row r="3208" spans="19:19" x14ac:dyDescent="0.35">
      <c r="S3208" s="23"/>
    </row>
    <row r="3209" spans="19:19" x14ac:dyDescent="0.35">
      <c r="S3209" s="23"/>
    </row>
    <row r="3210" spans="19:19" x14ac:dyDescent="0.35">
      <c r="S3210" s="23"/>
    </row>
    <row r="3211" spans="19:19" x14ac:dyDescent="0.35">
      <c r="S3211" s="23"/>
    </row>
    <row r="3212" spans="19:19" x14ac:dyDescent="0.35">
      <c r="S3212" s="23"/>
    </row>
    <row r="3213" spans="19:19" x14ac:dyDescent="0.35">
      <c r="S3213" s="23"/>
    </row>
    <row r="3214" spans="19:19" x14ac:dyDescent="0.35">
      <c r="S3214" s="23"/>
    </row>
    <row r="3215" spans="19:19" x14ac:dyDescent="0.35">
      <c r="S3215" s="23"/>
    </row>
    <row r="3216" spans="19:19" x14ac:dyDescent="0.35">
      <c r="S3216" s="23"/>
    </row>
    <row r="3217" spans="19:19" x14ac:dyDescent="0.35">
      <c r="S3217" s="23"/>
    </row>
    <row r="3218" spans="19:19" x14ac:dyDescent="0.35">
      <c r="S3218" s="23"/>
    </row>
    <row r="3219" spans="19:19" x14ac:dyDescent="0.35">
      <c r="S3219" s="23"/>
    </row>
    <row r="3220" spans="19:19" x14ac:dyDescent="0.35">
      <c r="S3220" s="23"/>
    </row>
    <row r="3221" spans="19:19" x14ac:dyDescent="0.35">
      <c r="S3221" s="23"/>
    </row>
    <row r="3222" spans="19:19" x14ac:dyDescent="0.35">
      <c r="S3222" s="23"/>
    </row>
    <row r="3223" spans="19:19" x14ac:dyDescent="0.35">
      <c r="S3223" s="23"/>
    </row>
    <row r="3224" spans="19:19" x14ac:dyDescent="0.35">
      <c r="S3224" s="23"/>
    </row>
    <row r="3225" spans="19:19" x14ac:dyDescent="0.35">
      <c r="S3225" s="23"/>
    </row>
    <row r="3226" spans="19:19" x14ac:dyDescent="0.35">
      <c r="S3226" s="23"/>
    </row>
    <row r="3227" spans="19:19" x14ac:dyDescent="0.35">
      <c r="S3227" s="23"/>
    </row>
    <row r="3228" spans="19:19" x14ac:dyDescent="0.35">
      <c r="S3228" s="23"/>
    </row>
    <row r="3229" spans="19:19" x14ac:dyDescent="0.35">
      <c r="S3229" s="23"/>
    </row>
    <row r="3230" spans="19:19" x14ac:dyDescent="0.35">
      <c r="S3230" s="23"/>
    </row>
    <row r="3231" spans="19:19" x14ac:dyDescent="0.35">
      <c r="S3231" s="23"/>
    </row>
    <row r="3232" spans="19:19" x14ac:dyDescent="0.35">
      <c r="S3232" s="23"/>
    </row>
    <row r="3233" spans="19:19" x14ac:dyDescent="0.35">
      <c r="S3233" s="23"/>
    </row>
    <row r="3234" spans="19:19" x14ac:dyDescent="0.35">
      <c r="S3234" s="23"/>
    </row>
    <row r="3235" spans="19:19" x14ac:dyDescent="0.35">
      <c r="S3235" s="23"/>
    </row>
    <row r="3236" spans="19:19" x14ac:dyDescent="0.35">
      <c r="S3236" s="23"/>
    </row>
    <row r="3237" spans="19:19" x14ac:dyDescent="0.35">
      <c r="S3237" s="23"/>
    </row>
    <row r="3238" spans="19:19" x14ac:dyDescent="0.35">
      <c r="S3238" s="23"/>
    </row>
    <row r="3239" spans="19:19" x14ac:dyDescent="0.35">
      <c r="S3239" s="23"/>
    </row>
    <row r="3240" spans="19:19" x14ac:dyDescent="0.35">
      <c r="S3240" s="23"/>
    </row>
    <row r="3241" spans="19:19" x14ac:dyDescent="0.35">
      <c r="S3241" s="23"/>
    </row>
    <row r="3242" spans="19:19" x14ac:dyDescent="0.35">
      <c r="S3242" s="23"/>
    </row>
    <row r="3243" spans="19:19" x14ac:dyDescent="0.35">
      <c r="S3243" s="23"/>
    </row>
    <row r="3244" spans="19:19" x14ac:dyDescent="0.35">
      <c r="S3244" s="23"/>
    </row>
    <row r="3245" spans="19:19" x14ac:dyDescent="0.35">
      <c r="S3245" s="23"/>
    </row>
    <row r="3246" spans="19:19" x14ac:dyDescent="0.35">
      <c r="S3246" s="23"/>
    </row>
    <row r="3247" spans="19:19" x14ac:dyDescent="0.35">
      <c r="S3247" s="23"/>
    </row>
    <row r="3248" spans="19:19" x14ac:dyDescent="0.35">
      <c r="S3248" s="23"/>
    </row>
    <row r="3249" spans="19:19" x14ac:dyDescent="0.35">
      <c r="S3249" s="23"/>
    </row>
    <row r="3250" spans="19:19" x14ac:dyDescent="0.35">
      <c r="S3250" s="23"/>
    </row>
    <row r="3251" spans="19:19" x14ac:dyDescent="0.35">
      <c r="S3251" s="23"/>
    </row>
    <row r="3252" spans="19:19" x14ac:dyDescent="0.35">
      <c r="S3252" s="23"/>
    </row>
    <row r="3253" spans="19:19" x14ac:dyDescent="0.35">
      <c r="S3253" s="23"/>
    </row>
    <row r="3254" spans="19:19" x14ac:dyDescent="0.35">
      <c r="S3254" s="23"/>
    </row>
    <row r="3255" spans="19:19" x14ac:dyDescent="0.35">
      <c r="S3255" s="23"/>
    </row>
    <row r="3256" spans="19:19" x14ac:dyDescent="0.35">
      <c r="S3256" s="23"/>
    </row>
    <row r="3257" spans="19:19" x14ac:dyDescent="0.35">
      <c r="S3257" s="23"/>
    </row>
    <row r="3258" spans="19:19" x14ac:dyDescent="0.35">
      <c r="S3258" s="23"/>
    </row>
    <row r="3259" spans="19:19" x14ac:dyDescent="0.35">
      <c r="S3259" s="23"/>
    </row>
    <row r="3260" spans="19:19" x14ac:dyDescent="0.35">
      <c r="S3260" s="23"/>
    </row>
    <row r="3261" spans="19:19" x14ac:dyDescent="0.35">
      <c r="S3261" s="23"/>
    </row>
    <row r="3262" spans="19:19" x14ac:dyDescent="0.35">
      <c r="S3262" s="23"/>
    </row>
    <row r="3263" spans="19:19" x14ac:dyDescent="0.35">
      <c r="S3263" s="23"/>
    </row>
    <row r="3264" spans="19:19" x14ac:dyDescent="0.35">
      <c r="S3264" s="23"/>
    </row>
    <row r="3265" spans="19:19" x14ac:dyDescent="0.35">
      <c r="S3265" s="23"/>
    </row>
    <row r="3266" spans="19:19" x14ac:dyDescent="0.35">
      <c r="S3266" s="23"/>
    </row>
    <row r="3267" spans="19:19" x14ac:dyDescent="0.35">
      <c r="S3267" s="23"/>
    </row>
    <row r="3268" spans="19:19" x14ac:dyDescent="0.35">
      <c r="S3268" s="23"/>
    </row>
    <row r="3269" spans="19:19" x14ac:dyDescent="0.35">
      <c r="S3269" s="23"/>
    </row>
    <row r="3270" spans="19:19" x14ac:dyDescent="0.35">
      <c r="S3270" s="23"/>
    </row>
    <row r="3271" spans="19:19" x14ac:dyDescent="0.35">
      <c r="S3271" s="23"/>
    </row>
    <row r="3272" spans="19:19" x14ac:dyDescent="0.35">
      <c r="S3272" s="23"/>
    </row>
    <row r="3273" spans="19:19" x14ac:dyDescent="0.35">
      <c r="S3273" s="23"/>
    </row>
    <row r="3274" spans="19:19" x14ac:dyDescent="0.35">
      <c r="S3274" s="23"/>
    </row>
    <row r="3275" spans="19:19" x14ac:dyDescent="0.35">
      <c r="S3275" s="23"/>
    </row>
    <row r="3276" spans="19:19" x14ac:dyDescent="0.35">
      <c r="S3276" s="23"/>
    </row>
    <row r="3277" spans="19:19" x14ac:dyDescent="0.35">
      <c r="S3277" s="23"/>
    </row>
    <row r="3278" spans="19:19" x14ac:dyDescent="0.35">
      <c r="S3278" s="23"/>
    </row>
    <row r="3279" spans="19:19" x14ac:dyDescent="0.35">
      <c r="S3279" s="23"/>
    </row>
    <row r="3280" spans="19:19" x14ac:dyDescent="0.35">
      <c r="S3280" s="23"/>
    </row>
    <row r="3281" spans="19:19" x14ac:dyDescent="0.35">
      <c r="S3281" s="23"/>
    </row>
    <row r="3282" spans="19:19" x14ac:dyDescent="0.35">
      <c r="S3282" s="23"/>
    </row>
    <row r="3283" spans="19:19" x14ac:dyDescent="0.35">
      <c r="S3283" s="23"/>
    </row>
    <row r="3284" spans="19:19" x14ac:dyDescent="0.35">
      <c r="S3284" s="23"/>
    </row>
    <row r="3285" spans="19:19" x14ac:dyDescent="0.35">
      <c r="S3285" s="23"/>
    </row>
    <row r="3286" spans="19:19" x14ac:dyDescent="0.35">
      <c r="S3286" s="23"/>
    </row>
    <row r="3287" spans="19:19" x14ac:dyDescent="0.35">
      <c r="S3287" s="23"/>
    </row>
    <row r="3288" spans="19:19" x14ac:dyDescent="0.35">
      <c r="S3288" s="23"/>
    </row>
    <row r="3289" spans="19:19" x14ac:dyDescent="0.35">
      <c r="S3289" s="23"/>
    </row>
    <row r="3290" spans="19:19" x14ac:dyDescent="0.35">
      <c r="S3290" s="23"/>
    </row>
    <row r="3291" spans="19:19" x14ac:dyDescent="0.35">
      <c r="S3291" s="23"/>
    </row>
    <row r="3292" spans="19:19" x14ac:dyDescent="0.35">
      <c r="S3292" s="23"/>
    </row>
    <row r="3293" spans="19:19" x14ac:dyDescent="0.35">
      <c r="S3293" s="23"/>
    </row>
    <row r="3294" spans="19:19" x14ac:dyDescent="0.35">
      <c r="S3294" s="23"/>
    </row>
    <row r="3295" spans="19:19" x14ac:dyDescent="0.35">
      <c r="S3295" s="23"/>
    </row>
    <row r="3296" spans="19:19" x14ac:dyDescent="0.35">
      <c r="S3296" s="23"/>
    </row>
    <row r="3297" spans="19:19" x14ac:dyDescent="0.35">
      <c r="S3297" s="23"/>
    </row>
    <row r="3298" spans="19:19" x14ac:dyDescent="0.35">
      <c r="S3298" s="23"/>
    </row>
    <row r="3299" spans="19:19" x14ac:dyDescent="0.35">
      <c r="S3299" s="23"/>
    </row>
    <row r="3300" spans="19:19" x14ac:dyDescent="0.35">
      <c r="S3300" s="23"/>
    </row>
    <row r="3301" spans="19:19" x14ac:dyDescent="0.35">
      <c r="S3301" s="23"/>
    </row>
    <row r="3302" spans="19:19" x14ac:dyDescent="0.35">
      <c r="S3302" s="23"/>
    </row>
    <row r="3303" spans="19:19" x14ac:dyDescent="0.35">
      <c r="S3303" s="23"/>
    </row>
    <row r="3304" spans="19:19" x14ac:dyDescent="0.35">
      <c r="S3304" s="23"/>
    </row>
    <row r="3305" spans="19:19" x14ac:dyDescent="0.35">
      <c r="S3305" s="23"/>
    </row>
    <row r="3306" spans="19:19" x14ac:dyDescent="0.35">
      <c r="S3306" s="23"/>
    </row>
    <row r="3307" spans="19:19" x14ac:dyDescent="0.35">
      <c r="S3307" s="23"/>
    </row>
    <row r="3308" spans="19:19" x14ac:dyDescent="0.35">
      <c r="S3308" s="23"/>
    </row>
    <row r="3309" spans="19:19" x14ac:dyDescent="0.35">
      <c r="S3309" s="23"/>
    </row>
    <row r="3310" spans="19:19" x14ac:dyDescent="0.35">
      <c r="S3310" s="23"/>
    </row>
    <row r="3311" spans="19:19" x14ac:dyDescent="0.35">
      <c r="S3311" s="23"/>
    </row>
    <row r="3312" spans="19:19" x14ac:dyDescent="0.35">
      <c r="S3312" s="23"/>
    </row>
    <row r="3313" spans="19:19" x14ac:dyDescent="0.35">
      <c r="S3313" s="23"/>
    </row>
    <row r="3314" spans="19:19" x14ac:dyDescent="0.35">
      <c r="S3314" s="23"/>
    </row>
    <row r="3315" spans="19:19" x14ac:dyDescent="0.35">
      <c r="S3315" s="23"/>
    </row>
    <row r="3316" spans="19:19" x14ac:dyDescent="0.35">
      <c r="S3316" s="23"/>
    </row>
    <row r="3317" spans="19:19" x14ac:dyDescent="0.35">
      <c r="S3317" s="23"/>
    </row>
    <row r="3318" spans="19:19" x14ac:dyDescent="0.35">
      <c r="S3318" s="23"/>
    </row>
    <row r="3319" spans="19:19" x14ac:dyDescent="0.35">
      <c r="S3319" s="23"/>
    </row>
    <row r="3320" spans="19:19" x14ac:dyDescent="0.35">
      <c r="S3320" s="23"/>
    </row>
    <row r="3321" spans="19:19" x14ac:dyDescent="0.35">
      <c r="S3321" s="23"/>
    </row>
    <row r="3322" spans="19:19" x14ac:dyDescent="0.35">
      <c r="S3322" s="23"/>
    </row>
    <row r="3323" spans="19:19" x14ac:dyDescent="0.35">
      <c r="S3323" s="23"/>
    </row>
    <row r="3324" spans="19:19" x14ac:dyDescent="0.35">
      <c r="S3324" s="23"/>
    </row>
    <row r="3325" spans="19:19" x14ac:dyDescent="0.35">
      <c r="S3325" s="23"/>
    </row>
    <row r="3326" spans="19:19" x14ac:dyDescent="0.35">
      <c r="S3326" s="23"/>
    </row>
    <row r="3327" spans="19:19" x14ac:dyDescent="0.35">
      <c r="S3327" s="23"/>
    </row>
    <row r="3328" spans="19:19" x14ac:dyDescent="0.35">
      <c r="S3328" s="23"/>
    </row>
    <row r="3329" spans="19:19" x14ac:dyDescent="0.35">
      <c r="S3329" s="23"/>
    </row>
    <row r="3330" spans="19:19" x14ac:dyDescent="0.35">
      <c r="S3330" s="23"/>
    </row>
    <row r="3331" spans="19:19" x14ac:dyDescent="0.35">
      <c r="S3331" s="23"/>
    </row>
    <row r="3332" spans="19:19" x14ac:dyDescent="0.35">
      <c r="S3332" s="23"/>
    </row>
    <row r="3333" spans="19:19" x14ac:dyDescent="0.35">
      <c r="S3333" s="23"/>
    </row>
    <row r="3334" spans="19:19" x14ac:dyDescent="0.35">
      <c r="S3334" s="23"/>
    </row>
    <row r="3335" spans="19:19" x14ac:dyDescent="0.35">
      <c r="S3335" s="23"/>
    </row>
    <row r="3336" spans="19:19" x14ac:dyDescent="0.35">
      <c r="S3336" s="23"/>
    </row>
    <row r="3337" spans="19:19" x14ac:dyDescent="0.35">
      <c r="S3337" s="23"/>
    </row>
    <row r="3338" spans="19:19" x14ac:dyDescent="0.35">
      <c r="S3338" s="23"/>
    </row>
    <row r="3339" spans="19:19" x14ac:dyDescent="0.35">
      <c r="S3339" s="23"/>
    </row>
    <row r="3340" spans="19:19" x14ac:dyDescent="0.35">
      <c r="S3340" s="23"/>
    </row>
    <row r="3341" spans="19:19" x14ac:dyDescent="0.35">
      <c r="S3341" s="23"/>
    </row>
    <row r="3342" spans="19:19" x14ac:dyDescent="0.35">
      <c r="S3342" s="23"/>
    </row>
    <row r="3343" spans="19:19" x14ac:dyDescent="0.35">
      <c r="S3343" s="23"/>
    </row>
    <row r="3344" spans="19:19" x14ac:dyDescent="0.35">
      <c r="S3344" s="23"/>
    </row>
    <row r="3345" spans="19:19" x14ac:dyDescent="0.35">
      <c r="S3345" s="23"/>
    </row>
    <row r="3346" spans="19:19" x14ac:dyDescent="0.35">
      <c r="S3346" s="23"/>
    </row>
    <row r="3347" spans="19:19" x14ac:dyDescent="0.35">
      <c r="S3347" s="23"/>
    </row>
    <row r="3348" spans="19:19" x14ac:dyDescent="0.35">
      <c r="S3348" s="23"/>
    </row>
    <row r="3349" spans="19:19" x14ac:dyDescent="0.35">
      <c r="S3349" s="23"/>
    </row>
    <row r="3350" spans="19:19" x14ac:dyDescent="0.35">
      <c r="S3350" s="23"/>
    </row>
    <row r="3351" spans="19:19" x14ac:dyDescent="0.35">
      <c r="S3351" s="23"/>
    </row>
    <row r="3352" spans="19:19" x14ac:dyDescent="0.35">
      <c r="S3352" s="23"/>
    </row>
    <row r="3353" spans="19:19" x14ac:dyDescent="0.35">
      <c r="S3353" s="23"/>
    </row>
    <row r="3354" spans="19:19" x14ac:dyDescent="0.35">
      <c r="S3354" s="23"/>
    </row>
    <row r="3355" spans="19:19" x14ac:dyDescent="0.35">
      <c r="S3355" s="23"/>
    </row>
    <row r="3356" spans="19:19" x14ac:dyDescent="0.35">
      <c r="S3356" s="23"/>
    </row>
    <row r="3357" spans="19:19" x14ac:dyDescent="0.35">
      <c r="S3357" s="23"/>
    </row>
    <row r="3358" spans="19:19" x14ac:dyDescent="0.35">
      <c r="S3358" s="23"/>
    </row>
    <row r="3359" spans="19:19" x14ac:dyDescent="0.35">
      <c r="S3359" s="23"/>
    </row>
    <row r="3360" spans="19:19" x14ac:dyDescent="0.35">
      <c r="S3360" s="23"/>
    </row>
    <row r="3361" spans="19:19" x14ac:dyDescent="0.35">
      <c r="S3361" s="23"/>
    </row>
    <row r="3362" spans="19:19" x14ac:dyDescent="0.35">
      <c r="S3362" s="23"/>
    </row>
    <row r="3363" spans="19:19" x14ac:dyDescent="0.35">
      <c r="S3363" s="23"/>
    </row>
    <row r="3364" spans="19:19" x14ac:dyDescent="0.35">
      <c r="S3364" s="23"/>
    </row>
    <row r="3365" spans="19:19" x14ac:dyDescent="0.35">
      <c r="S3365" s="23"/>
    </row>
    <row r="3366" spans="19:19" x14ac:dyDescent="0.35">
      <c r="S3366" s="23"/>
    </row>
    <row r="3367" spans="19:19" x14ac:dyDescent="0.35">
      <c r="S3367" s="23"/>
    </row>
    <row r="3368" spans="19:19" x14ac:dyDescent="0.35">
      <c r="S3368" s="23"/>
    </row>
    <row r="3369" spans="19:19" x14ac:dyDescent="0.35">
      <c r="S3369" s="23"/>
    </row>
    <row r="3370" spans="19:19" x14ac:dyDescent="0.35">
      <c r="S3370" s="23"/>
    </row>
    <row r="3371" spans="19:19" x14ac:dyDescent="0.35">
      <c r="S3371" s="23"/>
    </row>
    <row r="3372" spans="19:19" x14ac:dyDescent="0.35">
      <c r="S3372" s="23"/>
    </row>
    <row r="3373" spans="19:19" x14ac:dyDescent="0.35">
      <c r="S3373" s="23"/>
    </row>
    <row r="3374" spans="19:19" x14ac:dyDescent="0.35">
      <c r="S3374" s="23"/>
    </row>
    <row r="3375" spans="19:19" x14ac:dyDescent="0.35">
      <c r="S3375" s="23"/>
    </row>
    <row r="3376" spans="19:19" x14ac:dyDescent="0.35">
      <c r="S3376" s="23"/>
    </row>
    <row r="3377" spans="19:19" x14ac:dyDescent="0.35">
      <c r="S3377" s="23"/>
    </row>
    <row r="3378" spans="19:19" x14ac:dyDescent="0.35">
      <c r="S3378" s="23"/>
    </row>
    <row r="3379" spans="19:19" x14ac:dyDescent="0.35">
      <c r="S3379" s="23"/>
    </row>
    <row r="3380" spans="19:19" x14ac:dyDescent="0.35">
      <c r="S3380" s="23"/>
    </row>
    <row r="3381" spans="19:19" x14ac:dyDescent="0.35">
      <c r="S3381" s="23"/>
    </row>
    <row r="3382" spans="19:19" x14ac:dyDescent="0.35">
      <c r="S3382" s="23"/>
    </row>
    <row r="3383" spans="19:19" x14ac:dyDescent="0.35">
      <c r="S3383" s="23"/>
    </row>
    <row r="3384" spans="19:19" x14ac:dyDescent="0.35">
      <c r="S3384" s="23"/>
    </row>
    <row r="3385" spans="19:19" x14ac:dyDescent="0.35">
      <c r="S3385" s="23"/>
    </row>
    <row r="3386" spans="19:19" x14ac:dyDescent="0.35">
      <c r="S3386" s="23"/>
    </row>
    <row r="3387" spans="19:19" x14ac:dyDescent="0.35">
      <c r="S3387" s="23"/>
    </row>
    <row r="3388" spans="19:19" x14ac:dyDescent="0.35">
      <c r="S3388" s="23"/>
    </row>
    <row r="3389" spans="19:19" x14ac:dyDescent="0.35">
      <c r="S3389" s="23"/>
    </row>
    <row r="3390" spans="19:19" x14ac:dyDescent="0.35">
      <c r="S3390" s="23"/>
    </row>
    <row r="3391" spans="19:19" x14ac:dyDescent="0.35">
      <c r="S3391" s="23"/>
    </row>
    <row r="3392" spans="19:19" x14ac:dyDescent="0.35">
      <c r="S3392" s="23"/>
    </row>
    <row r="3393" spans="19:19" x14ac:dyDescent="0.35">
      <c r="S3393" s="23"/>
    </row>
    <row r="3394" spans="19:19" x14ac:dyDescent="0.35">
      <c r="S3394" s="23"/>
    </row>
    <row r="3395" spans="19:19" x14ac:dyDescent="0.35">
      <c r="S3395" s="23"/>
    </row>
    <row r="3396" spans="19:19" x14ac:dyDescent="0.35">
      <c r="S3396" s="23"/>
    </row>
    <row r="3397" spans="19:19" x14ac:dyDescent="0.35">
      <c r="S3397" s="23"/>
    </row>
    <row r="3398" spans="19:19" x14ac:dyDescent="0.35">
      <c r="S3398" s="23"/>
    </row>
    <row r="3399" spans="19:19" x14ac:dyDescent="0.35">
      <c r="S3399" s="23"/>
    </row>
    <row r="3400" spans="19:19" x14ac:dyDescent="0.35">
      <c r="S3400" s="23"/>
    </row>
    <row r="3401" spans="19:19" x14ac:dyDescent="0.35">
      <c r="S3401" s="23"/>
    </row>
    <row r="3402" spans="19:19" x14ac:dyDescent="0.35">
      <c r="S3402" s="23"/>
    </row>
    <row r="3403" spans="19:19" x14ac:dyDescent="0.35">
      <c r="S3403" s="23"/>
    </row>
    <row r="3404" spans="19:19" x14ac:dyDescent="0.35">
      <c r="S3404" s="23"/>
    </row>
    <row r="3405" spans="19:19" x14ac:dyDescent="0.35">
      <c r="S3405" s="23"/>
    </row>
    <row r="3406" spans="19:19" x14ac:dyDescent="0.35">
      <c r="S3406" s="23"/>
    </row>
    <row r="3407" spans="19:19" x14ac:dyDescent="0.35">
      <c r="S3407" s="23"/>
    </row>
    <row r="3408" spans="19:19" x14ac:dyDescent="0.35">
      <c r="S3408" s="23"/>
    </row>
    <row r="3409" spans="19:19" x14ac:dyDescent="0.35">
      <c r="S3409" s="23"/>
    </row>
    <row r="3410" spans="19:19" x14ac:dyDescent="0.35">
      <c r="S3410" s="23"/>
    </row>
    <row r="3411" spans="19:19" x14ac:dyDescent="0.35">
      <c r="S3411" s="23"/>
    </row>
    <row r="3412" spans="19:19" x14ac:dyDescent="0.35">
      <c r="S3412" s="23"/>
    </row>
    <row r="3413" spans="19:19" x14ac:dyDescent="0.35">
      <c r="S3413" s="23"/>
    </row>
    <row r="3414" spans="19:19" x14ac:dyDescent="0.35">
      <c r="S3414" s="23"/>
    </row>
    <row r="3415" spans="19:19" x14ac:dyDescent="0.35">
      <c r="S3415" s="23"/>
    </row>
    <row r="3416" spans="19:19" x14ac:dyDescent="0.35">
      <c r="S3416" s="23"/>
    </row>
    <row r="3417" spans="19:19" x14ac:dyDescent="0.35">
      <c r="S3417" s="23"/>
    </row>
    <row r="3418" spans="19:19" x14ac:dyDescent="0.35">
      <c r="S3418" s="23"/>
    </row>
    <row r="3419" spans="19:19" x14ac:dyDescent="0.35">
      <c r="S3419" s="23"/>
    </row>
    <row r="3420" spans="19:19" x14ac:dyDescent="0.35">
      <c r="S3420" s="23"/>
    </row>
    <row r="3421" spans="19:19" x14ac:dyDescent="0.35">
      <c r="S3421" s="23"/>
    </row>
    <row r="3422" spans="19:19" x14ac:dyDescent="0.35">
      <c r="S3422" s="23"/>
    </row>
    <row r="3423" spans="19:19" x14ac:dyDescent="0.35">
      <c r="S3423" s="23"/>
    </row>
    <row r="3424" spans="19:19" x14ac:dyDescent="0.35">
      <c r="S3424" s="23"/>
    </row>
    <row r="3425" spans="19:19" x14ac:dyDescent="0.35">
      <c r="S3425" s="23"/>
    </row>
    <row r="3426" spans="19:19" x14ac:dyDescent="0.35">
      <c r="S3426" s="23"/>
    </row>
    <row r="3427" spans="19:19" x14ac:dyDescent="0.35">
      <c r="S3427" s="23"/>
    </row>
    <row r="3428" spans="19:19" x14ac:dyDescent="0.35">
      <c r="S3428" s="23"/>
    </row>
    <row r="3429" spans="19:19" x14ac:dyDescent="0.35">
      <c r="S3429" s="23"/>
    </row>
    <row r="3430" spans="19:19" x14ac:dyDescent="0.35">
      <c r="S3430" s="23"/>
    </row>
    <row r="3431" spans="19:19" x14ac:dyDescent="0.35">
      <c r="S3431" s="23"/>
    </row>
    <row r="3432" spans="19:19" x14ac:dyDescent="0.35">
      <c r="S3432" s="23"/>
    </row>
    <row r="3433" spans="19:19" x14ac:dyDescent="0.35">
      <c r="S3433" s="23"/>
    </row>
    <row r="3434" spans="19:19" x14ac:dyDescent="0.35">
      <c r="S3434" s="23"/>
    </row>
    <row r="3435" spans="19:19" x14ac:dyDescent="0.35">
      <c r="S3435" s="23"/>
    </row>
    <row r="3436" spans="19:19" x14ac:dyDescent="0.35">
      <c r="S3436" s="23"/>
    </row>
    <row r="3437" spans="19:19" x14ac:dyDescent="0.35">
      <c r="S3437" s="23"/>
    </row>
    <row r="3438" spans="19:19" x14ac:dyDescent="0.35">
      <c r="S3438" s="23"/>
    </row>
    <row r="3439" spans="19:19" x14ac:dyDescent="0.35">
      <c r="S3439" s="23"/>
    </row>
    <row r="3440" spans="19:19" x14ac:dyDescent="0.35">
      <c r="S3440" s="23"/>
    </row>
    <row r="3441" spans="19:19" x14ac:dyDescent="0.35">
      <c r="S3441" s="23"/>
    </row>
    <row r="3442" spans="19:19" x14ac:dyDescent="0.35">
      <c r="S3442" s="23"/>
    </row>
    <row r="3443" spans="19:19" x14ac:dyDescent="0.35">
      <c r="S3443" s="23"/>
    </row>
    <row r="3444" spans="19:19" x14ac:dyDescent="0.35">
      <c r="S3444" s="23"/>
    </row>
    <row r="3445" spans="19:19" x14ac:dyDescent="0.35">
      <c r="S3445" s="23"/>
    </row>
    <row r="3446" spans="19:19" x14ac:dyDescent="0.35">
      <c r="S3446" s="23"/>
    </row>
    <row r="3447" spans="19:19" x14ac:dyDescent="0.35">
      <c r="S3447" s="23"/>
    </row>
    <row r="3448" spans="19:19" x14ac:dyDescent="0.35">
      <c r="S3448" s="23"/>
    </row>
    <row r="3449" spans="19:19" x14ac:dyDescent="0.35">
      <c r="S3449" s="23"/>
    </row>
    <row r="3450" spans="19:19" x14ac:dyDescent="0.35">
      <c r="S3450" s="23"/>
    </row>
    <row r="3451" spans="19:19" x14ac:dyDescent="0.35">
      <c r="S3451" s="23"/>
    </row>
    <row r="3452" spans="19:19" x14ac:dyDescent="0.35">
      <c r="S3452" s="23"/>
    </row>
    <row r="3453" spans="19:19" x14ac:dyDescent="0.35">
      <c r="S3453" s="23"/>
    </row>
    <row r="3454" spans="19:19" x14ac:dyDescent="0.35">
      <c r="S3454" s="23"/>
    </row>
    <row r="3455" spans="19:19" x14ac:dyDescent="0.35">
      <c r="S3455" s="23"/>
    </row>
    <row r="3456" spans="19:19" x14ac:dyDescent="0.35">
      <c r="S3456" s="23"/>
    </row>
    <row r="3457" spans="19:19" x14ac:dyDescent="0.35">
      <c r="S3457" s="23"/>
    </row>
    <row r="3458" spans="19:19" x14ac:dyDescent="0.35">
      <c r="S3458" s="23"/>
    </row>
    <row r="3459" spans="19:19" x14ac:dyDescent="0.35">
      <c r="S3459" s="23"/>
    </row>
    <row r="3460" spans="19:19" x14ac:dyDescent="0.35">
      <c r="S3460" s="23"/>
    </row>
    <row r="3461" spans="19:19" x14ac:dyDescent="0.35">
      <c r="S3461" s="23"/>
    </row>
    <row r="3462" spans="19:19" x14ac:dyDescent="0.35">
      <c r="S3462" s="23"/>
    </row>
    <row r="3463" spans="19:19" x14ac:dyDescent="0.35">
      <c r="S3463" s="23"/>
    </row>
    <row r="3464" spans="19:19" x14ac:dyDescent="0.35">
      <c r="S3464" s="23"/>
    </row>
    <row r="3465" spans="19:19" x14ac:dyDescent="0.35">
      <c r="S3465" s="23"/>
    </row>
    <row r="3466" spans="19:19" x14ac:dyDescent="0.35">
      <c r="S3466" s="23"/>
    </row>
    <row r="3467" spans="19:19" x14ac:dyDescent="0.35">
      <c r="S3467" s="23"/>
    </row>
    <row r="3468" spans="19:19" x14ac:dyDescent="0.35">
      <c r="S3468" s="23"/>
    </row>
    <row r="3469" spans="19:19" x14ac:dyDescent="0.35">
      <c r="S3469" s="23"/>
    </row>
    <row r="3470" spans="19:19" x14ac:dyDescent="0.35">
      <c r="S3470" s="23"/>
    </row>
    <row r="3471" spans="19:19" x14ac:dyDescent="0.35">
      <c r="S3471" s="23"/>
    </row>
    <row r="3472" spans="19:19" x14ac:dyDescent="0.35">
      <c r="S3472" s="23"/>
    </row>
    <row r="3473" spans="19:19" x14ac:dyDescent="0.35">
      <c r="S3473" s="23"/>
    </row>
    <row r="3474" spans="19:19" x14ac:dyDescent="0.35">
      <c r="S3474" s="23"/>
    </row>
    <row r="3475" spans="19:19" x14ac:dyDescent="0.35">
      <c r="S3475" s="23"/>
    </row>
    <row r="3476" spans="19:19" x14ac:dyDescent="0.35">
      <c r="S3476" s="23"/>
    </row>
    <row r="3477" spans="19:19" x14ac:dyDescent="0.35">
      <c r="S3477" s="23"/>
    </row>
    <row r="3478" spans="19:19" x14ac:dyDescent="0.35">
      <c r="S3478" s="23"/>
    </row>
    <row r="3479" spans="19:19" x14ac:dyDescent="0.35">
      <c r="S3479" s="23"/>
    </row>
    <row r="3480" spans="19:19" x14ac:dyDescent="0.35">
      <c r="S3480" s="23"/>
    </row>
    <row r="3481" spans="19:19" x14ac:dyDescent="0.35">
      <c r="S3481" s="23"/>
    </row>
    <row r="3482" spans="19:19" x14ac:dyDescent="0.35">
      <c r="S3482" s="23"/>
    </row>
    <row r="3483" spans="19:19" x14ac:dyDescent="0.35">
      <c r="S3483" s="23"/>
    </row>
    <row r="3484" spans="19:19" x14ac:dyDescent="0.35">
      <c r="S3484" s="23"/>
    </row>
    <row r="3485" spans="19:19" x14ac:dyDescent="0.35">
      <c r="S3485" s="23"/>
    </row>
    <row r="3486" spans="19:19" x14ac:dyDescent="0.35">
      <c r="S3486" s="23"/>
    </row>
    <row r="3487" spans="19:19" x14ac:dyDescent="0.35">
      <c r="S3487" s="23"/>
    </row>
    <row r="3488" spans="19:19" x14ac:dyDescent="0.35">
      <c r="S3488" s="23"/>
    </row>
    <row r="3489" spans="19:19" x14ac:dyDescent="0.35">
      <c r="S3489" s="23"/>
    </row>
    <row r="3490" spans="19:19" x14ac:dyDescent="0.35">
      <c r="S3490" s="23"/>
    </row>
    <row r="3491" spans="19:19" x14ac:dyDescent="0.35">
      <c r="S3491" s="23"/>
    </row>
    <row r="3492" spans="19:19" x14ac:dyDescent="0.35">
      <c r="S3492" s="23"/>
    </row>
    <row r="3493" spans="19:19" x14ac:dyDescent="0.35">
      <c r="S3493" s="23"/>
    </row>
    <row r="3494" spans="19:19" x14ac:dyDescent="0.35">
      <c r="S3494" s="23"/>
    </row>
    <row r="3495" spans="19:19" x14ac:dyDescent="0.35">
      <c r="S3495" s="23"/>
    </row>
    <row r="3496" spans="19:19" x14ac:dyDescent="0.35">
      <c r="S3496" s="23"/>
    </row>
    <row r="3497" spans="19:19" x14ac:dyDescent="0.35">
      <c r="S3497" s="23"/>
    </row>
    <row r="3498" spans="19:19" x14ac:dyDescent="0.35">
      <c r="S3498" s="23"/>
    </row>
    <row r="3499" spans="19:19" x14ac:dyDescent="0.35">
      <c r="S3499" s="23"/>
    </row>
    <row r="3500" spans="19:19" x14ac:dyDescent="0.35">
      <c r="S3500" s="23"/>
    </row>
    <row r="3501" spans="19:19" x14ac:dyDescent="0.35">
      <c r="S3501" s="23"/>
    </row>
    <row r="3502" spans="19:19" x14ac:dyDescent="0.35">
      <c r="S3502" s="23"/>
    </row>
    <row r="3503" spans="19:19" x14ac:dyDescent="0.35">
      <c r="S3503" s="23"/>
    </row>
    <row r="3504" spans="19:19" x14ac:dyDescent="0.35">
      <c r="S3504" s="23"/>
    </row>
    <row r="3505" spans="19:19" x14ac:dyDescent="0.35">
      <c r="S3505" s="23"/>
    </row>
    <row r="3506" spans="19:19" x14ac:dyDescent="0.35">
      <c r="S3506" s="23"/>
    </row>
    <row r="3507" spans="19:19" x14ac:dyDescent="0.35">
      <c r="S3507" s="23"/>
    </row>
    <row r="3508" spans="19:19" x14ac:dyDescent="0.35">
      <c r="S3508" s="23"/>
    </row>
    <row r="3509" spans="19:19" x14ac:dyDescent="0.35">
      <c r="S3509" s="23"/>
    </row>
    <row r="3510" spans="19:19" x14ac:dyDescent="0.35">
      <c r="S3510" s="23"/>
    </row>
    <row r="3511" spans="19:19" x14ac:dyDescent="0.35">
      <c r="S3511" s="23"/>
    </row>
    <row r="3512" spans="19:19" x14ac:dyDescent="0.35">
      <c r="S3512" s="23"/>
    </row>
    <row r="3513" spans="19:19" x14ac:dyDescent="0.35">
      <c r="S3513" s="23"/>
    </row>
    <row r="3514" spans="19:19" x14ac:dyDescent="0.35">
      <c r="S3514" s="23"/>
    </row>
    <row r="3515" spans="19:19" x14ac:dyDescent="0.35">
      <c r="S3515" s="23"/>
    </row>
    <row r="3516" spans="19:19" x14ac:dyDescent="0.35">
      <c r="S3516" s="23"/>
    </row>
    <row r="3517" spans="19:19" x14ac:dyDescent="0.35">
      <c r="S3517" s="23"/>
    </row>
    <row r="3518" spans="19:19" x14ac:dyDescent="0.35">
      <c r="S3518" s="23"/>
    </row>
    <row r="3519" spans="19:19" x14ac:dyDescent="0.35">
      <c r="S3519" s="23"/>
    </row>
    <row r="3520" spans="19:19" x14ac:dyDescent="0.35">
      <c r="S3520" s="23"/>
    </row>
    <row r="3521" spans="19:19" x14ac:dyDescent="0.35">
      <c r="S3521" s="23"/>
    </row>
    <row r="3522" spans="19:19" x14ac:dyDescent="0.35">
      <c r="S3522" s="23"/>
    </row>
    <row r="3523" spans="19:19" x14ac:dyDescent="0.35">
      <c r="S3523" s="23"/>
    </row>
    <row r="3524" spans="19:19" x14ac:dyDescent="0.35">
      <c r="S3524" s="23"/>
    </row>
    <row r="3525" spans="19:19" x14ac:dyDescent="0.35">
      <c r="S3525" s="23"/>
    </row>
    <row r="3526" spans="19:19" x14ac:dyDescent="0.35">
      <c r="S3526" s="23"/>
    </row>
    <row r="3527" spans="19:19" x14ac:dyDescent="0.35">
      <c r="S3527" s="23"/>
    </row>
    <row r="3528" spans="19:19" x14ac:dyDescent="0.35">
      <c r="S3528" s="23"/>
    </row>
    <row r="3529" spans="19:19" x14ac:dyDescent="0.35">
      <c r="S3529" s="23"/>
    </row>
    <row r="3530" spans="19:19" x14ac:dyDescent="0.35">
      <c r="S3530" s="23"/>
    </row>
    <row r="3531" spans="19:19" x14ac:dyDescent="0.35">
      <c r="S3531" s="23"/>
    </row>
    <row r="3532" spans="19:19" x14ac:dyDescent="0.35">
      <c r="S3532" s="23"/>
    </row>
    <row r="3533" spans="19:19" x14ac:dyDescent="0.35">
      <c r="S3533" s="23"/>
    </row>
    <row r="3534" spans="19:19" x14ac:dyDescent="0.35">
      <c r="S3534" s="23"/>
    </row>
    <row r="3535" spans="19:19" x14ac:dyDescent="0.35">
      <c r="S3535" s="23"/>
    </row>
    <row r="3536" spans="19:19" x14ac:dyDescent="0.35">
      <c r="S3536" s="23"/>
    </row>
    <row r="3537" spans="19:19" x14ac:dyDescent="0.35">
      <c r="S3537" s="23"/>
    </row>
    <row r="3538" spans="19:19" x14ac:dyDescent="0.35">
      <c r="S3538" s="23"/>
    </row>
    <row r="3539" spans="19:19" x14ac:dyDescent="0.35">
      <c r="S3539" s="23"/>
    </row>
    <row r="3540" spans="19:19" x14ac:dyDescent="0.35">
      <c r="S3540" s="23"/>
    </row>
    <row r="3541" spans="19:19" x14ac:dyDescent="0.35">
      <c r="S3541" s="23"/>
    </row>
    <row r="3542" spans="19:19" x14ac:dyDescent="0.35">
      <c r="S3542" s="23"/>
    </row>
    <row r="3543" spans="19:19" x14ac:dyDescent="0.35">
      <c r="S3543" s="23"/>
    </row>
    <row r="3544" spans="19:19" x14ac:dyDescent="0.35">
      <c r="S3544" s="23"/>
    </row>
    <row r="3545" spans="19:19" x14ac:dyDescent="0.35">
      <c r="S3545" s="23"/>
    </row>
    <row r="3546" spans="19:19" x14ac:dyDescent="0.35">
      <c r="S3546" s="23"/>
    </row>
    <row r="3547" spans="19:19" x14ac:dyDescent="0.35">
      <c r="S3547" s="23"/>
    </row>
    <row r="3548" spans="19:19" x14ac:dyDescent="0.35">
      <c r="S3548" s="23"/>
    </row>
    <row r="3549" spans="19:19" x14ac:dyDescent="0.35">
      <c r="S3549" s="23"/>
    </row>
    <row r="3550" spans="19:19" x14ac:dyDescent="0.35">
      <c r="S3550" s="23"/>
    </row>
    <row r="3551" spans="19:19" x14ac:dyDescent="0.35">
      <c r="S3551" s="23"/>
    </row>
    <row r="3552" spans="19:19" x14ac:dyDescent="0.35">
      <c r="S3552" s="23"/>
    </row>
    <row r="3553" spans="19:19" x14ac:dyDescent="0.35">
      <c r="S3553" s="23"/>
    </row>
    <row r="3554" spans="19:19" x14ac:dyDescent="0.35">
      <c r="S3554" s="23"/>
    </row>
    <row r="3555" spans="19:19" x14ac:dyDescent="0.35">
      <c r="S3555" s="23"/>
    </row>
    <row r="3556" spans="19:19" x14ac:dyDescent="0.35">
      <c r="S3556" s="23"/>
    </row>
    <row r="3557" spans="19:19" x14ac:dyDescent="0.35">
      <c r="S3557" s="23"/>
    </row>
    <row r="3558" spans="19:19" x14ac:dyDescent="0.35">
      <c r="S3558" s="23"/>
    </row>
    <row r="3559" spans="19:19" x14ac:dyDescent="0.35">
      <c r="S3559" s="23"/>
    </row>
    <row r="3560" spans="19:19" x14ac:dyDescent="0.35">
      <c r="S3560" s="23"/>
    </row>
    <row r="3561" spans="19:19" x14ac:dyDescent="0.35">
      <c r="S3561" s="23"/>
    </row>
    <row r="3562" spans="19:19" x14ac:dyDescent="0.35">
      <c r="S3562" s="23"/>
    </row>
    <row r="3563" spans="19:19" x14ac:dyDescent="0.35">
      <c r="S3563" s="23"/>
    </row>
    <row r="3564" spans="19:19" x14ac:dyDescent="0.35">
      <c r="S3564" s="23"/>
    </row>
    <row r="3565" spans="19:19" x14ac:dyDescent="0.35">
      <c r="S3565" s="23"/>
    </row>
    <row r="3566" spans="19:19" x14ac:dyDescent="0.35">
      <c r="S3566" s="23"/>
    </row>
    <row r="3567" spans="19:19" x14ac:dyDescent="0.35">
      <c r="S3567" s="23"/>
    </row>
    <row r="3568" spans="19:19" x14ac:dyDescent="0.35">
      <c r="S3568" s="23"/>
    </row>
    <row r="3569" spans="19:19" x14ac:dyDescent="0.35">
      <c r="S3569" s="23"/>
    </row>
    <row r="3570" spans="19:19" x14ac:dyDescent="0.35">
      <c r="S3570" s="23"/>
    </row>
    <row r="3571" spans="19:19" x14ac:dyDescent="0.35">
      <c r="S3571" s="23"/>
    </row>
    <row r="3572" spans="19:19" x14ac:dyDescent="0.35">
      <c r="S3572" s="23"/>
    </row>
    <row r="3573" spans="19:19" x14ac:dyDescent="0.35">
      <c r="S3573" s="23"/>
    </row>
    <row r="3574" spans="19:19" x14ac:dyDescent="0.35">
      <c r="S3574" s="23"/>
    </row>
    <row r="3575" spans="19:19" x14ac:dyDescent="0.35">
      <c r="S3575" s="23"/>
    </row>
    <row r="3576" spans="19:19" x14ac:dyDescent="0.35">
      <c r="S3576" s="23"/>
    </row>
    <row r="3577" spans="19:19" x14ac:dyDescent="0.35">
      <c r="S3577" s="23"/>
    </row>
    <row r="3578" spans="19:19" x14ac:dyDescent="0.35">
      <c r="S3578" s="23"/>
    </row>
    <row r="3579" spans="19:19" x14ac:dyDescent="0.35">
      <c r="S3579" s="23"/>
    </row>
    <row r="3580" spans="19:19" x14ac:dyDescent="0.35">
      <c r="S3580" s="23"/>
    </row>
    <row r="3581" spans="19:19" x14ac:dyDescent="0.35">
      <c r="S3581" s="23"/>
    </row>
    <row r="3582" spans="19:19" x14ac:dyDescent="0.35">
      <c r="S3582" s="23"/>
    </row>
    <row r="3583" spans="19:19" x14ac:dyDescent="0.35">
      <c r="S3583" s="23"/>
    </row>
    <row r="3584" spans="19:19" x14ac:dyDescent="0.35">
      <c r="S3584" s="23"/>
    </row>
    <row r="3585" spans="19:19" x14ac:dyDescent="0.35">
      <c r="S3585" s="23"/>
    </row>
    <row r="3586" spans="19:19" x14ac:dyDescent="0.35">
      <c r="S3586" s="23"/>
    </row>
    <row r="3587" spans="19:19" x14ac:dyDescent="0.35">
      <c r="S3587" s="23"/>
    </row>
    <row r="3588" spans="19:19" x14ac:dyDescent="0.35">
      <c r="S3588" s="23"/>
    </row>
    <row r="3589" spans="19:19" x14ac:dyDescent="0.35">
      <c r="S3589" s="23"/>
    </row>
    <row r="3590" spans="19:19" x14ac:dyDescent="0.35">
      <c r="S3590" s="23"/>
    </row>
    <row r="3591" spans="19:19" x14ac:dyDescent="0.35">
      <c r="S3591" s="23"/>
    </row>
    <row r="3592" spans="19:19" x14ac:dyDescent="0.35">
      <c r="S3592" s="23"/>
    </row>
    <row r="3593" spans="19:19" x14ac:dyDescent="0.35">
      <c r="S3593" s="23"/>
    </row>
    <row r="3594" spans="19:19" x14ac:dyDescent="0.35">
      <c r="S3594" s="23"/>
    </row>
    <row r="3595" spans="19:19" x14ac:dyDescent="0.35">
      <c r="S3595" s="23"/>
    </row>
    <row r="3596" spans="19:19" x14ac:dyDescent="0.35">
      <c r="S3596" s="23"/>
    </row>
    <row r="3597" spans="19:19" x14ac:dyDescent="0.35">
      <c r="S3597" s="23"/>
    </row>
    <row r="3598" spans="19:19" x14ac:dyDescent="0.35">
      <c r="S3598" s="23"/>
    </row>
    <row r="3599" spans="19:19" x14ac:dyDescent="0.35">
      <c r="S3599" s="23"/>
    </row>
    <row r="3600" spans="19:19" x14ac:dyDescent="0.35">
      <c r="S3600" s="23"/>
    </row>
    <row r="3601" spans="19:19" x14ac:dyDescent="0.35">
      <c r="S3601" s="23"/>
    </row>
    <row r="3602" spans="19:19" x14ac:dyDescent="0.35">
      <c r="S3602" s="23"/>
    </row>
    <row r="3603" spans="19:19" x14ac:dyDescent="0.35">
      <c r="S3603" s="23"/>
    </row>
    <row r="3604" spans="19:19" x14ac:dyDescent="0.35">
      <c r="S3604" s="23"/>
    </row>
    <row r="3605" spans="19:19" x14ac:dyDescent="0.35">
      <c r="S3605" s="23"/>
    </row>
    <row r="3606" spans="19:19" x14ac:dyDescent="0.35">
      <c r="S3606" s="23"/>
    </row>
    <row r="3607" spans="19:19" x14ac:dyDescent="0.35">
      <c r="S3607" s="23"/>
    </row>
    <row r="3608" spans="19:19" x14ac:dyDescent="0.35">
      <c r="S3608" s="23"/>
    </row>
    <row r="3609" spans="19:19" x14ac:dyDescent="0.35">
      <c r="S3609" s="23"/>
    </row>
    <row r="3610" spans="19:19" x14ac:dyDescent="0.35">
      <c r="S3610" s="23"/>
    </row>
    <row r="3611" spans="19:19" x14ac:dyDescent="0.35">
      <c r="S3611" s="23"/>
    </row>
    <row r="3612" spans="19:19" x14ac:dyDescent="0.35">
      <c r="S3612" s="23"/>
    </row>
    <row r="3613" spans="19:19" x14ac:dyDescent="0.35">
      <c r="S3613" s="23"/>
    </row>
    <row r="3614" spans="19:19" x14ac:dyDescent="0.35">
      <c r="S3614" s="23"/>
    </row>
    <row r="3615" spans="19:19" x14ac:dyDescent="0.35">
      <c r="S3615" s="23"/>
    </row>
    <row r="3616" spans="19:19" x14ac:dyDescent="0.35">
      <c r="S3616" s="23"/>
    </row>
    <row r="3617" spans="19:19" x14ac:dyDescent="0.35">
      <c r="S3617" s="23"/>
    </row>
    <row r="3618" spans="19:19" x14ac:dyDescent="0.35">
      <c r="S3618" s="23"/>
    </row>
    <row r="3619" spans="19:19" x14ac:dyDescent="0.35">
      <c r="S3619" s="23"/>
    </row>
    <row r="3620" spans="19:19" x14ac:dyDescent="0.35">
      <c r="S3620" s="23"/>
    </row>
    <row r="3621" spans="19:19" x14ac:dyDescent="0.35">
      <c r="S3621" s="23"/>
    </row>
    <row r="3622" spans="19:19" x14ac:dyDescent="0.35">
      <c r="S3622" s="23"/>
    </row>
    <row r="3623" spans="19:19" x14ac:dyDescent="0.35">
      <c r="S3623" s="23"/>
    </row>
    <row r="3624" spans="19:19" x14ac:dyDescent="0.35">
      <c r="S3624" s="23"/>
    </row>
    <row r="3625" spans="19:19" x14ac:dyDescent="0.35">
      <c r="S3625" s="23"/>
    </row>
    <row r="3626" spans="19:19" x14ac:dyDescent="0.35">
      <c r="S3626" s="23"/>
    </row>
    <row r="3627" spans="19:19" x14ac:dyDescent="0.35">
      <c r="S3627" s="23"/>
    </row>
    <row r="3628" spans="19:19" x14ac:dyDescent="0.35">
      <c r="S3628" s="23"/>
    </row>
    <row r="3629" spans="19:19" x14ac:dyDescent="0.35">
      <c r="S3629" s="23"/>
    </row>
    <row r="3630" spans="19:19" x14ac:dyDescent="0.35">
      <c r="S3630" s="23"/>
    </row>
    <row r="3631" spans="19:19" x14ac:dyDescent="0.35">
      <c r="S3631" s="23"/>
    </row>
    <row r="3632" spans="19:19" x14ac:dyDescent="0.35">
      <c r="S3632" s="23"/>
    </row>
    <row r="3633" spans="19:19" x14ac:dyDescent="0.35">
      <c r="S3633" s="23"/>
    </row>
    <row r="3634" spans="19:19" x14ac:dyDescent="0.35">
      <c r="S3634" s="23"/>
    </row>
    <row r="3635" spans="19:19" x14ac:dyDescent="0.35">
      <c r="S3635" s="23"/>
    </row>
    <row r="3636" spans="19:19" x14ac:dyDescent="0.35">
      <c r="S3636" s="23"/>
    </row>
    <row r="3637" spans="19:19" x14ac:dyDescent="0.35">
      <c r="S3637" s="23"/>
    </row>
    <row r="3638" spans="19:19" x14ac:dyDescent="0.35">
      <c r="S3638" s="23"/>
    </row>
    <row r="3639" spans="19:19" x14ac:dyDescent="0.35">
      <c r="S3639" s="23"/>
    </row>
    <row r="3640" spans="19:19" x14ac:dyDescent="0.35">
      <c r="S3640" s="23"/>
    </row>
    <row r="3641" spans="19:19" x14ac:dyDescent="0.35">
      <c r="S3641" s="23"/>
    </row>
    <row r="3642" spans="19:19" x14ac:dyDescent="0.35">
      <c r="S3642" s="23"/>
    </row>
    <row r="3643" spans="19:19" x14ac:dyDescent="0.35">
      <c r="S3643" s="23"/>
    </row>
    <row r="3644" spans="19:19" x14ac:dyDescent="0.35">
      <c r="S3644" s="23"/>
    </row>
    <row r="3645" spans="19:19" x14ac:dyDescent="0.35">
      <c r="S3645" s="23"/>
    </row>
    <row r="3646" spans="19:19" x14ac:dyDescent="0.35">
      <c r="S3646" s="23"/>
    </row>
    <row r="3647" spans="19:19" x14ac:dyDescent="0.35">
      <c r="S3647" s="23"/>
    </row>
    <row r="3648" spans="19:19" x14ac:dyDescent="0.35">
      <c r="S3648" s="23"/>
    </row>
    <row r="3649" spans="19:19" x14ac:dyDescent="0.35">
      <c r="S3649" s="23"/>
    </row>
    <row r="3650" spans="19:19" x14ac:dyDescent="0.35">
      <c r="S3650" s="23"/>
    </row>
    <row r="3651" spans="19:19" x14ac:dyDescent="0.35">
      <c r="S3651" s="23"/>
    </row>
    <row r="3652" spans="19:19" x14ac:dyDescent="0.35">
      <c r="S3652" s="23"/>
    </row>
    <row r="3653" spans="19:19" x14ac:dyDescent="0.35">
      <c r="S3653" s="23"/>
    </row>
    <row r="3654" spans="19:19" x14ac:dyDescent="0.35">
      <c r="S3654" s="23"/>
    </row>
    <row r="3655" spans="19:19" x14ac:dyDescent="0.35">
      <c r="S3655" s="23"/>
    </row>
    <row r="3656" spans="19:19" x14ac:dyDescent="0.35">
      <c r="S3656" s="23"/>
    </row>
    <row r="3657" spans="19:19" x14ac:dyDescent="0.35">
      <c r="S3657" s="23"/>
    </row>
    <row r="3658" spans="19:19" x14ac:dyDescent="0.35">
      <c r="S3658" s="23"/>
    </row>
    <row r="3659" spans="19:19" x14ac:dyDescent="0.35">
      <c r="S3659" s="23"/>
    </row>
    <row r="3660" spans="19:19" x14ac:dyDescent="0.35">
      <c r="S3660" s="23"/>
    </row>
    <row r="3661" spans="19:19" x14ac:dyDescent="0.35">
      <c r="S3661" s="23"/>
    </row>
    <row r="3662" spans="19:19" x14ac:dyDescent="0.35">
      <c r="S3662" s="23"/>
    </row>
    <row r="3663" spans="19:19" x14ac:dyDescent="0.35">
      <c r="S3663" s="23"/>
    </row>
    <row r="3664" spans="19:19" x14ac:dyDescent="0.35">
      <c r="S3664" s="23"/>
    </row>
    <row r="3665" spans="19:19" x14ac:dyDescent="0.35">
      <c r="S3665" s="23"/>
    </row>
    <row r="3666" spans="19:19" x14ac:dyDescent="0.35">
      <c r="S3666" s="23"/>
    </row>
    <row r="3667" spans="19:19" x14ac:dyDescent="0.35">
      <c r="S3667" s="23"/>
    </row>
    <row r="3668" spans="19:19" x14ac:dyDescent="0.35">
      <c r="S3668" s="23"/>
    </row>
    <row r="3669" spans="19:19" x14ac:dyDescent="0.35">
      <c r="S3669" s="23"/>
    </row>
    <row r="3670" spans="19:19" x14ac:dyDescent="0.35">
      <c r="S3670" s="23"/>
    </row>
    <row r="3671" spans="19:19" x14ac:dyDescent="0.35">
      <c r="S3671" s="23"/>
    </row>
    <row r="3672" spans="19:19" x14ac:dyDescent="0.35">
      <c r="S3672" s="23"/>
    </row>
    <row r="3673" spans="19:19" x14ac:dyDescent="0.35">
      <c r="S3673" s="23"/>
    </row>
    <row r="3674" spans="19:19" x14ac:dyDescent="0.35">
      <c r="S3674" s="23"/>
    </row>
    <row r="3675" spans="19:19" x14ac:dyDescent="0.35">
      <c r="S3675" s="23"/>
    </row>
    <row r="3676" spans="19:19" x14ac:dyDescent="0.35">
      <c r="S3676" s="23"/>
    </row>
    <row r="3677" spans="19:19" x14ac:dyDescent="0.35">
      <c r="S3677" s="23"/>
    </row>
    <row r="3678" spans="19:19" x14ac:dyDescent="0.35">
      <c r="S3678" s="23"/>
    </row>
    <row r="3679" spans="19:19" x14ac:dyDescent="0.35">
      <c r="S3679" s="23"/>
    </row>
    <row r="3680" spans="19:19" x14ac:dyDescent="0.35">
      <c r="S3680" s="23"/>
    </row>
    <row r="3681" spans="19:19" x14ac:dyDescent="0.35">
      <c r="S3681" s="23"/>
    </row>
    <row r="3682" spans="19:19" x14ac:dyDescent="0.35">
      <c r="S3682" s="23"/>
    </row>
    <row r="3683" spans="19:19" x14ac:dyDescent="0.35">
      <c r="S3683" s="23"/>
    </row>
    <row r="3684" spans="19:19" x14ac:dyDescent="0.35">
      <c r="S3684" s="23"/>
    </row>
    <row r="3685" spans="19:19" x14ac:dyDescent="0.35">
      <c r="S3685" s="23"/>
    </row>
    <row r="3686" spans="19:19" x14ac:dyDescent="0.35">
      <c r="S3686" s="23"/>
    </row>
    <row r="3687" spans="19:19" x14ac:dyDescent="0.35">
      <c r="S3687" s="23"/>
    </row>
    <row r="3688" spans="19:19" x14ac:dyDescent="0.35">
      <c r="S3688" s="23"/>
    </row>
    <row r="3689" spans="19:19" x14ac:dyDescent="0.35">
      <c r="S3689" s="23"/>
    </row>
    <row r="3690" spans="19:19" x14ac:dyDescent="0.35">
      <c r="S3690" s="23"/>
    </row>
    <row r="3691" spans="19:19" x14ac:dyDescent="0.35">
      <c r="S3691" s="23"/>
    </row>
    <row r="3692" spans="19:19" x14ac:dyDescent="0.35">
      <c r="S3692" s="23"/>
    </row>
    <row r="3693" spans="19:19" x14ac:dyDescent="0.35">
      <c r="S3693" s="23"/>
    </row>
    <row r="3694" spans="19:19" x14ac:dyDescent="0.35">
      <c r="S3694" s="23"/>
    </row>
    <row r="3695" spans="19:19" x14ac:dyDescent="0.35">
      <c r="S3695" s="23"/>
    </row>
    <row r="3696" spans="19:19" x14ac:dyDescent="0.35">
      <c r="S3696" s="23"/>
    </row>
    <row r="3697" spans="19:19" x14ac:dyDescent="0.35">
      <c r="S3697" s="23"/>
    </row>
    <row r="3698" spans="19:19" x14ac:dyDescent="0.35">
      <c r="S3698" s="23"/>
    </row>
    <row r="3699" spans="19:19" x14ac:dyDescent="0.35">
      <c r="S3699" s="23"/>
    </row>
    <row r="3700" spans="19:19" x14ac:dyDescent="0.35">
      <c r="S3700" s="23"/>
    </row>
    <row r="3701" spans="19:19" x14ac:dyDescent="0.35">
      <c r="S3701" s="23"/>
    </row>
    <row r="3702" spans="19:19" x14ac:dyDescent="0.35">
      <c r="S3702" s="23"/>
    </row>
    <row r="3703" spans="19:19" x14ac:dyDescent="0.35">
      <c r="S3703" s="23"/>
    </row>
    <row r="3704" spans="19:19" x14ac:dyDescent="0.35">
      <c r="S3704" s="23"/>
    </row>
    <row r="3705" spans="19:19" x14ac:dyDescent="0.35">
      <c r="S3705" s="23"/>
    </row>
    <row r="3706" spans="19:19" x14ac:dyDescent="0.35">
      <c r="S3706" s="23"/>
    </row>
    <row r="3707" spans="19:19" x14ac:dyDescent="0.35">
      <c r="S3707" s="23"/>
    </row>
    <row r="3708" spans="19:19" x14ac:dyDescent="0.35">
      <c r="S3708" s="23"/>
    </row>
    <row r="3709" spans="19:19" x14ac:dyDescent="0.35">
      <c r="S3709" s="23"/>
    </row>
    <row r="3710" spans="19:19" x14ac:dyDescent="0.35">
      <c r="S3710" s="23"/>
    </row>
    <row r="3711" spans="19:19" x14ac:dyDescent="0.35">
      <c r="S3711" s="23"/>
    </row>
    <row r="3712" spans="19:19" x14ac:dyDescent="0.35">
      <c r="S3712" s="23"/>
    </row>
    <row r="3713" spans="19:19" x14ac:dyDescent="0.35">
      <c r="S3713" s="23"/>
    </row>
    <row r="3714" spans="19:19" x14ac:dyDescent="0.35">
      <c r="S3714" s="23"/>
    </row>
    <row r="3715" spans="19:19" x14ac:dyDescent="0.35">
      <c r="S3715" s="23"/>
    </row>
    <row r="3716" spans="19:19" x14ac:dyDescent="0.35">
      <c r="S3716" s="23"/>
    </row>
    <row r="3717" spans="19:19" x14ac:dyDescent="0.35">
      <c r="S3717" s="23"/>
    </row>
    <row r="3718" spans="19:19" x14ac:dyDescent="0.35">
      <c r="S3718" s="23"/>
    </row>
    <row r="3719" spans="19:19" x14ac:dyDescent="0.35">
      <c r="S3719" s="23"/>
    </row>
    <row r="3720" spans="19:19" x14ac:dyDescent="0.35">
      <c r="S3720" s="23"/>
    </row>
    <row r="3721" spans="19:19" x14ac:dyDescent="0.35">
      <c r="S3721" s="23"/>
    </row>
    <row r="3722" spans="19:19" x14ac:dyDescent="0.35">
      <c r="S3722" s="23"/>
    </row>
    <row r="3723" spans="19:19" x14ac:dyDescent="0.35">
      <c r="S3723" s="23"/>
    </row>
    <row r="3724" spans="19:19" x14ac:dyDescent="0.35">
      <c r="S3724" s="23"/>
    </row>
    <row r="3725" spans="19:19" x14ac:dyDescent="0.35">
      <c r="S3725" s="23"/>
    </row>
    <row r="3726" spans="19:19" x14ac:dyDescent="0.35">
      <c r="S3726" s="23"/>
    </row>
    <row r="3727" spans="19:19" x14ac:dyDescent="0.35">
      <c r="S3727" s="23"/>
    </row>
    <row r="3728" spans="19:19" x14ac:dyDescent="0.35">
      <c r="S3728" s="23"/>
    </row>
    <row r="3729" spans="19:19" x14ac:dyDescent="0.35">
      <c r="S3729" s="23"/>
    </row>
    <row r="3730" spans="19:19" x14ac:dyDescent="0.35">
      <c r="S3730" s="23"/>
    </row>
    <row r="3731" spans="19:19" x14ac:dyDescent="0.35">
      <c r="S3731" s="23"/>
    </row>
    <row r="3732" spans="19:19" x14ac:dyDescent="0.35">
      <c r="S3732" s="23"/>
    </row>
    <row r="3733" spans="19:19" x14ac:dyDescent="0.35">
      <c r="S3733" s="23"/>
    </row>
    <row r="3734" spans="19:19" x14ac:dyDescent="0.35">
      <c r="S3734" s="23"/>
    </row>
    <row r="3735" spans="19:19" x14ac:dyDescent="0.35">
      <c r="S3735" s="23"/>
    </row>
    <row r="3736" spans="19:19" x14ac:dyDescent="0.35">
      <c r="S3736" s="23"/>
    </row>
    <row r="3737" spans="19:19" x14ac:dyDescent="0.35">
      <c r="S3737" s="23"/>
    </row>
    <row r="3738" spans="19:19" x14ac:dyDescent="0.35">
      <c r="S3738" s="23"/>
    </row>
    <row r="3739" spans="19:19" x14ac:dyDescent="0.35">
      <c r="S3739" s="23"/>
    </row>
    <row r="3740" spans="19:19" x14ac:dyDescent="0.35">
      <c r="S3740" s="23"/>
    </row>
    <row r="3741" spans="19:19" x14ac:dyDescent="0.35">
      <c r="S3741" s="23"/>
    </row>
    <row r="3742" spans="19:19" x14ac:dyDescent="0.35">
      <c r="S3742" s="23"/>
    </row>
    <row r="3743" spans="19:19" x14ac:dyDescent="0.35">
      <c r="S3743" s="23"/>
    </row>
    <row r="3744" spans="19:19" x14ac:dyDescent="0.35">
      <c r="S3744" s="23"/>
    </row>
    <row r="3745" spans="19:19" x14ac:dyDescent="0.35">
      <c r="S3745" s="23"/>
    </row>
    <row r="3746" spans="19:19" x14ac:dyDescent="0.35">
      <c r="S3746" s="23"/>
    </row>
    <row r="3747" spans="19:19" x14ac:dyDescent="0.35">
      <c r="S3747" s="23"/>
    </row>
    <row r="3748" spans="19:19" x14ac:dyDescent="0.35">
      <c r="S3748" s="23"/>
    </row>
    <row r="3749" spans="19:19" x14ac:dyDescent="0.35">
      <c r="S3749" s="23"/>
    </row>
    <row r="3750" spans="19:19" x14ac:dyDescent="0.35">
      <c r="S3750" s="23"/>
    </row>
    <row r="3751" spans="19:19" x14ac:dyDescent="0.35">
      <c r="S3751" s="23"/>
    </row>
    <row r="3752" spans="19:19" x14ac:dyDescent="0.35">
      <c r="S3752" s="23"/>
    </row>
    <row r="3753" spans="19:19" x14ac:dyDescent="0.35">
      <c r="S3753" s="23"/>
    </row>
    <row r="3754" spans="19:19" x14ac:dyDescent="0.35">
      <c r="S3754" s="23"/>
    </row>
    <row r="3755" spans="19:19" x14ac:dyDescent="0.35">
      <c r="S3755" s="23"/>
    </row>
    <row r="3756" spans="19:19" x14ac:dyDescent="0.35">
      <c r="S3756" s="23"/>
    </row>
    <row r="3757" spans="19:19" x14ac:dyDescent="0.35">
      <c r="S3757" s="23"/>
    </row>
    <row r="3758" spans="19:19" x14ac:dyDescent="0.35">
      <c r="S3758" s="23"/>
    </row>
    <row r="3759" spans="19:19" x14ac:dyDescent="0.35">
      <c r="S3759" s="23"/>
    </row>
    <row r="3760" spans="19:19" x14ac:dyDescent="0.35">
      <c r="S3760" s="23"/>
    </row>
    <row r="3761" spans="19:19" x14ac:dyDescent="0.35">
      <c r="S3761" s="23"/>
    </row>
    <row r="3762" spans="19:19" x14ac:dyDescent="0.35">
      <c r="S3762" s="23"/>
    </row>
    <row r="3763" spans="19:19" x14ac:dyDescent="0.35">
      <c r="S3763" s="23"/>
    </row>
    <row r="3764" spans="19:19" x14ac:dyDescent="0.35">
      <c r="S3764" s="23"/>
    </row>
    <row r="3765" spans="19:19" x14ac:dyDescent="0.35">
      <c r="S3765" s="23"/>
    </row>
    <row r="3766" spans="19:19" x14ac:dyDescent="0.35">
      <c r="S3766" s="23"/>
    </row>
    <row r="3767" spans="19:19" x14ac:dyDescent="0.35">
      <c r="S3767" s="23"/>
    </row>
    <row r="3768" spans="19:19" x14ac:dyDescent="0.35">
      <c r="S3768" s="23"/>
    </row>
    <row r="3769" spans="19:19" x14ac:dyDescent="0.35">
      <c r="S3769" s="23"/>
    </row>
    <row r="3770" spans="19:19" x14ac:dyDescent="0.35">
      <c r="S3770" s="23"/>
    </row>
    <row r="3771" spans="19:19" x14ac:dyDescent="0.35">
      <c r="S3771" s="23"/>
    </row>
    <row r="3772" spans="19:19" x14ac:dyDescent="0.35">
      <c r="S3772" s="23"/>
    </row>
    <row r="3773" spans="19:19" x14ac:dyDescent="0.35">
      <c r="S3773" s="23"/>
    </row>
    <row r="3774" spans="19:19" x14ac:dyDescent="0.35">
      <c r="S3774" s="23"/>
    </row>
    <row r="3775" spans="19:19" x14ac:dyDescent="0.35">
      <c r="S3775" s="23"/>
    </row>
    <row r="3776" spans="19:19" x14ac:dyDescent="0.35">
      <c r="S3776" s="23"/>
    </row>
    <row r="3777" spans="19:19" x14ac:dyDescent="0.35">
      <c r="S3777" s="23"/>
    </row>
    <row r="3778" spans="19:19" x14ac:dyDescent="0.35">
      <c r="S3778" s="23"/>
    </row>
    <row r="3779" spans="19:19" x14ac:dyDescent="0.35">
      <c r="S3779" s="23"/>
    </row>
    <row r="3780" spans="19:19" x14ac:dyDescent="0.35">
      <c r="S3780" s="23"/>
    </row>
    <row r="3781" spans="19:19" x14ac:dyDescent="0.35">
      <c r="S3781" s="23"/>
    </row>
    <row r="3782" spans="19:19" x14ac:dyDescent="0.35">
      <c r="S3782" s="23"/>
    </row>
    <row r="3783" spans="19:19" x14ac:dyDescent="0.35">
      <c r="S3783" s="23"/>
    </row>
    <row r="3784" spans="19:19" x14ac:dyDescent="0.35">
      <c r="S3784" s="23"/>
    </row>
    <row r="3785" spans="19:19" x14ac:dyDescent="0.35">
      <c r="S3785" s="23"/>
    </row>
    <row r="3786" spans="19:19" x14ac:dyDescent="0.35">
      <c r="S3786" s="23"/>
    </row>
    <row r="3787" spans="19:19" x14ac:dyDescent="0.35">
      <c r="S3787" s="23"/>
    </row>
    <row r="3788" spans="19:19" x14ac:dyDescent="0.35">
      <c r="S3788" s="23"/>
    </row>
    <row r="3789" spans="19:19" x14ac:dyDescent="0.35">
      <c r="S3789" s="23"/>
    </row>
    <row r="3790" spans="19:19" x14ac:dyDescent="0.35">
      <c r="S3790" s="23"/>
    </row>
    <row r="3791" spans="19:19" x14ac:dyDescent="0.35">
      <c r="S3791" s="23"/>
    </row>
    <row r="3792" spans="19:19" x14ac:dyDescent="0.35">
      <c r="S3792" s="23"/>
    </row>
    <row r="3793" spans="19:19" x14ac:dyDescent="0.35">
      <c r="S3793" s="23"/>
    </row>
    <row r="3794" spans="19:19" x14ac:dyDescent="0.35">
      <c r="S3794" s="23"/>
    </row>
    <row r="3795" spans="19:19" x14ac:dyDescent="0.35">
      <c r="S3795" s="23"/>
    </row>
    <row r="3796" spans="19:19" x14ac:dyDescent="0.35">
      <c r="S3796" s="23"/>
    </row>
    <row r="3797" spans="19:19" x14ac:dyDescent="0.35">
      <c r="S3797" s="23"/>
    </row>
    <row r="3798" spans="19:19" x14ac:dyDescent="0.35">
      <c r="S3798" s="23"/>
    </row>
    <row r="3799" spans="19:19" x14ac:dyDescent="0.35">
      <c r="S3799" s="23"/>
    </row>
    <row r="3800" spans="19:19" x14ac:dyDescent="0.35">
      <c r="S3800" s="23"/>
    </row>
    <row r="3801" spans="19:19" x14ac:dyDescent="0.35">
      <c r="S3801" s="23"/>
    </row>
    <row r="3802" spans="19:19" x14ac:dyDescent="0.35">
      <c r="S3802" s="23"/>
    </row>
    <row r="3803" spans="19:19" x14ac:dyDescent="0.35">
      <c r="S3803" s="23"/>
    </row>
    <row r="3804" spans="19:19" x14ac:dyDescent="0.35">
      <c r="S3804" s="23"/>
    </row>
    <row r="3805" spans="19:19" x14ac:dyDescent="0.35">
      <c r="S3805" s="23"/>
    </row>
    <row r="3806" spans="19:19" x14ac:dyDescent="0.35">
      <c r="S3806" s="23"/>
    </row>
    <row r="3807" spans="19:19" x14ac:dyDescent="0.35">
      <c r="S3807" s="23"/>
    </row>
    <row r="3808" spans="19:19" x14ac:dyDescent="0.35">
      <c r="S3808" s="23"/>
    </row>
    <row r="3809" spans="19:19" x14ac:dyDescent="0.35">
      <c r="S3809" s="23"/>
    </row>
    <row r="3810" spans="19:19" x14ac:dyDescent="0.35">
      <c r="S3810" s="23"/>
    </row>
    <row r="3811" spans="19:19" x14ac:dyDescent="0.35">
      <c r="S3811" s="23"/>
    </row>
    <row r="3812" spans="19:19" x14ac:dyDescent="0.35">
      <c r="S3812" s="23"/>
    </row>
    <row r="3813" spans="19:19" x14ac:dyDescent="0.35">
      <c r="S3813" s="23"/>
    </row>
    <row r="3814" spans="19:19" x14ac:dyDescent="0.35">
      <c r="S3814" s="23"/>
    </row>
    <row r="3815" spans="19:19" x14ac:dyDescent="0.35">
      <c r="S3815" s="23"/>
    </row>
    <row r="3816" spans="19:19" x14ac:dyDescent="0.35">
      <c r="S3816" s="23"/>
    </row>
    <row r="3817" spans="19:19" x14ac:dyDescent="0.35">
      <c r="S3817" s="23"/>
    </row>
    <row r="3818" spans="19:19" x14ac:dyDescent="0.35">
      <c r="S3818" s="23"/>
    </row>
    <row r="3819" spans="19:19" x14ac:dyDescent="0.35">
      <c r="S3819" s="23"/>
    </row>
    <row r="3820" spans="19:19" x14ac:dyDescent="0.35">
      <c r="S3820" s="23"/>
    </row>
    <row r="3821" spans="19:19" x14ac:dyDescent="0.35">
      <c r="S3821" s="23"/>
    </row>
    <row r="3822" spans="19:19" x14ac:dyDescent="0.35">
      <c r="S3822" s="23"/>
    </row>
    <row r="3823" spans="19:19" x14ac:dyDescent="0.35">
      <c r="S3823" s="23"/>
    </row>
    <row r="3824" spans="19:19" x14ac:dyDescent="0.35">
      <c r="S3824" s="23"/>
    </row>
    <row r="3825" spans="19:19" x14ac:dyDescent="0.35">
      <c r="S3825" s="23"/>
    </row>
    <row r="3826" spans="19:19" x14ac:dyDescent="0.35">
      <c r="S3826" s="23"/>
    </row>
    <row r="3827" spans="19:19" x14ac:dyDescent="0.35">
      <c r="S3827" s="23"/>
    </row>
    <row r="3828" spans="19:19" x14ac:dyDescent="0.35">
      <c r="S3828" s="23"/>
    </row>
    <row r="3829" spans="19:19" x14ac:dyDescent="0.35">
      <c r="S3829" s="23"/>
    </row>
    <row r="3830" spans="19:19" x14ac:dyDescent="0.35">
      <c r="S3830" s="23"/>
    </row>
    <row r="3831" spans="19:19" x14ac:dyDescent="0.35">
      <c r="S3831" s="23"/>
    </row>
    <row r="3832" spans="19:19" x14ac:dyDescent="0.35">
      <c r="S3832" s="23"/>
    </row>
    <row r="3833" spans="19:19" x14ac:dyDescent="0.35">
      <c r="S3833" s="23"/>
    </row>
    <row r="3834" spans="19:19" x14ac:dyDescent="0.35">
      <c r="S3834" s="23"/>
    </row>
    <row r="3835" spans="19:19" x14ac:dyDescent="0.35">
      <c r="S3835" s="23"/>
    </row>
    <row r="3836" spans="19:19" x14ac:dyDescent="0.35">
      <c r="S3836" s="23"/>
    </row>
    <row r="3837" spans="19:19" x14ac:dyDescent="0.35">
      <c r="S3837" s="23"/>
    </row>
    <row r="3838" spans="19:19" x14ac:dyDescent="0.35">
      <c r="S3838" s="23"/>
    </row>
    <row r="3839" spans="19:19" x14ac:dyDescent="0.35">
      <c r="S3839" s="23"/>
    </row>
    <row r="3840" spans="19:19" x14ac:dyDescent="0.35">
      <c r="S3840" s="23"/>
    </row>
    <row r="3841" spans="19:19" x14ac:dyDescent="0.35">
      <c r="S3841" s="23"/>
    </row>
    <row r="3842" spans="19:19" x14ac:dyDescent="0.35">
      <c r="S3842" s="23"/>
    </row>
    <row r="3843" spans="19:19" x14ac:dyDescent="0.35">
      <c r="S3843" s="23"/>
    </row>
    <row r="3844" spans="19:19" x14ac:dyDescent="0.35">
      <c r="S3844" s="23"/>
    </row>
    <row r="3845" spans="19:19" x14ac:dyDescent="0.35">
      <c r="S3845" s="23"/>
    </row>
    <row r="3846" spans="19:19" x14ac:dyDescent="0.35">
      <c r="S3846" s="23"/>
    </row>
    <row r="3847" spans="19:19" x14ac:dyDescent="0.35">
      <c r="S3847" s="23"/>
    </row>
    <row r="3848" spans="19:19" x14ac:dyDescent="0.35">
      <c r="S3848" s="23"/>
    </row>
    <row r="3849" spans="19:19" x14ac:dyDescent="0.35">
      <c r="S3849" s="23"/>
    </row>
    <row r="3850" spans="19:19" x14ac:dyDescent="0.35">
      <c r="S3850" s="23"/>
    </row>
    <row r="3851" spans="19:19" x14ac:dyDescent="0.35">
      <c r="S3851" s="23"/>
    </row>
    <row r="3852" spans="19:19" x14ac:dyDescent="0.35">
      <c r="S3852" s="23"/>
    </row>
    <row r="3853" spans="19:19" x14ac:dyDescent="0.35">
      <c r="S3853" s="23"/>
    </row>
    <row r="3854" spans="19:19" x14ac:dyDescent="0.35">
      <c r="S3854" s="23"/>
    </row>
    <row r="3855" spans="19:19" x14ac:dyDescent="0.35">
      <c r="S3855" s="23"/>
    </row>
    <row r="3856" spans="19:19" x14ac:dyDescent="0.35">
      <c r="S3856" s="23"/>
    </row>
    <row r="3857" spans="19:19" x14ac:dyDescent="0.35">
      <c r="S3857" s="23"/>
    </row>
    <row r="3858" spans="19:19" x14ac:dyDescent="0.35">
      <c r="S3858" s="23"/>
    </row>
    <row r="3859" spans="19:19" x14ac:dyDescent="0.35">
      <c r="S3859" s="23"/>
    </row>
    <row r="3860" spans="19:19" x14ac:dyDescent="0.35">
      <c r="S3860" s="23"/>
    </row>
    <row r="3861" spans="19:19" x14ac:dyDescent="0.35">
      <c r="S3861" s="23"/>
    </row>
    <row r="3862" spans="19:19" x14ac:dyDescent="0.35">
      <c r="S3862" s="23"/>
    </row>
    <row r="3863" spans="19:19" x14ac:dyDescent="0.35">
      <c r="S3863" s="23"/>
    </row>
    <row r="3864" spans="19:19" x14ac:dyDescent="0.35">
      <c r="S3864" s="23"/>
    </row>
    <row r="3865" spans="19:19" x14ac:dyDescent="0.35">
      <c r="S3865" s="23"/>
    </row>
    <row r="3866" spans="19:19" x14ac:dyDescent="0.35">
      <c r="S3866" s="23"/>
    </row>
    <row r="3867" spans="19:19" x14ac:dyDescent="0.35">
      <c r="S3867" s="23"/>
    </row>
    <row r="3868" spans="19:19" x14ac:dyDescent="0.35">
      <c r="S3868" s="23"/>
    </row>
    <row r="3869" spans="19:19" x14ac:dyDescent="0.35">
      <c r="S3869" s="23"/>
    </row>
    <row r="3870" spans="19:19" x14ac:dyDescent="0.35">
      <c r="S3870" s="23"/>
    </row>
    <row r="3871" spans="19:19" x14ac:dyDescent="0.35">
      <c r="S3871" s="23"/>
    </row>
    <row r="3872" spans="19:19" x14ac:dyDescent="0.35">
      <c r="S3872" s="23"/>
    </row>
    <row r="3873" spans="19:19" x14ac:dyDescent="0.35">
      <c r="S3873" s="23"/>
    </row>
    <row r="3874" spans="19:19" x14ac:dyDescent="0.35">
      <c r="S3874" s="23"/>
    </row>
    <row r="3875" spans="19:19" x14ac:dyDescent="0.35">
      <c r="S3875" s="23"/>
    </row>
    <row r="3876" spans="19:19" x14ac:dyDescent="0.35">
      <c r="S3876" s="23"/>
    </row>
    <row r="3877" spans="19:19" x14ac:dyDescent="0.35">
      <c r="S3877" s="23"/>
    </row>
    <row r="3878" spans="19:19" x14ac:dyDescent="0.35">
      <c r="S3878" s="23"/>
    </row>
    <row r="3879" spans="19:19" x14ac:dyDescent="0.35">
      <c r="S3879" s="23"/>
    </row>
    <row r="3880" spans="19:19" x14ac:dyDescent="0.35">
      <c r="S3880" s="23"/>
    </row>
    <row r="3881" spans="19:19" x14ac:dyDescent="0.35">
      <c r="S3881" s="23"/>
    </row>
    <row r="3882" spans="19:19" x14ac:dyDescent="0.35">
      <c r="S3882" s="23"/>
    </row>
    <row r="3883" spans="19:19" x14ac:dyDescent="0.35">
      <c r="S3883" s="23"/>
    </row>
    <row r="3884" spans="19:19" x14ac:dyDescent="0.35">
      <c r="S3884" s="23"/>
    </row>
    <row r="3885" spans="19:19" x14ac:dyDescent="0.35">
      <c r="S3885" s="23"/>
    </row>
    <row r="3886" spans="19:19" x14ac:dyDescent="0.35">
      <c r="S3886" s="23"/>
    </row>
    <row r="3887" spans="19:19" x14ac:dyDescent="0.35">
      <c r="S3887" s="23"/>
    </row>
    <row r="3888" spans="19:19" x14ac:dyDescent="0.35">
      <c r="S3888" s="23"/>
    </row>
    <row r="3889" spans="19:19" x14ac:dyDescent="0.35">
      <c r="S3889" s="23"/>
    </row>
    <row r="3890" spans="19:19" x14ac:dyDescent="0.35">
      <c r="S3890" s="23"/>
    </row>
    <row r="3891" spans="19:19" x14ac:dyDescent="0.35">
      <c r="S3891" s="23"/>
    </row>
    <row r="3892" spans="19:19" x14ac:dyDescent="0.35">
      <c r="S3892" s="23"/>
    </row>
    <row r="3893" spans="19:19" x14ac:dyDescent="0.35">
      <c r="S3893" s="23"/>
    </row>
    <row r="3894" spans="19:19" x14ac:dyDescent="0.35">
      <c r="S3894" s="23"/>
    </row>
    <row r="3895" spans="19:19" x14ac:dyDescent="0.35">
      <c r="S3895" s="23"/>
    </row>
    <row r="3896" spans="19:19" x14ac:dyDescent="0.35">
      <c r="S3896" s="23"/>
    </row>
    <row r="3897" spans="19:19" x14ac:dyDescent="0.35">
      <c r="S3897" s="23"/>
    </row>
    <row r="3898" spans="19:19" x14ac:dyDescent="0.35">
      <c r="S3898" s="23"/>
    </row>
    <row r="3899" spans="19:19" x14ac:dyDescent="0.35">
      <c r="S3899" s="23"/>
    </row>
    <row r="3900" spans="19:19" x14ac:dyDescent="0.35">
      <c r="S3900" s="23"/>
    </row>
    <row r="3901" spans="19:19" x14ac:dyDescent="0.35">
      <c r="S3901" s="23"/>
    </row>
    <row r="3902" spans="19:19" x14ac:dyDescent="0.35">
      <c r="S3902" s="23"/>
    </row>
    <row r="3903" spans="19:19" x14ac:dyDescent="0.35">
      <c r="S3903" s="23"/>
    </row>
    <row r="3904" spans="19:19" x14ac:dyDescent="0.35">
      <c r="S3904" s="23"/>
    </row>
    <row r="3905" spans="19:19" x14ac:dyDescent="0.35">
      <c r="S3905" s="23"/>
    </row>
    <row r="3906" spans="19:19" x14ac:dyDescent="0.35">
      <c r="S3906" s="23"/>
    </row>
    <row r="3907" spans="19:19" x14ac:dyDescent="0.35">
      <c r="S3907" s="23"/>
    </row>
    <row r="3908" spans="19:19" x14ac:dyDescent="0.35">
      <c r="S3908" s="23"/>
    </row>
    <row r="3909" spans="19:19" x14ac:dyDescent="0.35">
      <c r="S3909" s="23"/>
    </row>
    <row r="3910" spans="19:19" x14ac:dyDescent="0.35">
      <c r="S3910" s="23"/>
    </row>
    <row r="3911" spans="19:19" x14ac:dyDescent="0.35">
      <c r="S3911" s="23"/>
    </row>
    <row r="3912" spans="19:19" x14ac:dyDescent="0.35">
      <c r="S3912" s="23"/>
    </row>
    <row r="3913" spans="19:19" x14ac:dyDescent="0.35">
      <c r="S3913" s="23"/>
    </row>
    <row r="3914" spans="19:19" x14ac:dyDescent="0.35">
      <c r="S3914" s="23"/>
    </row>
    <row r="3915" spans="19:19" x14ac:dyDescent="0.35">
      <c r="S3915" s="23"/>
    </row>
    <row r="3916" spans="19:19" x14ac:dyDescent="0.35">
      <c r="S3916" s="23"/>
    </row>
    <row r="3917" spans="19:19" x14ac:dyDescent="0.35">
      <c r="S3917" s="23"/>
    </row>
    <row r="3918" spans="19:19" x14ac:dyDescent="0.35">
      <c r="S3918" s="23"/>
    </row>
    <row r="3919" spans="19:19" x14ac:dyDescent="0.35">
      <c r="S3919" s="23"/>
    </row>
    <row r="3920" spans="19:19" x14ac:dyDescent="0.35">
      <c r="S3920" s="23"/>
    </row>
    <row r="3921" spans="19:19" x14ac:dyDescent="0.35">
      <c r="S3921" s="23"/>
    </row>
    <row r="3922" spans="19:19" x14ac:dyDescent="0.35">
      <c r="S3922" s="23"/>
    </row>
    <row r="3923" spans="19:19" x14ac:dyDescent="0.35">
      <c r="S3923" s="23"/>
    </row>
    <row r="3924" spans="19:19" x14ac:dyDescent="0.35">
      <c r="S3924" s="23"/>
    </row>
    <row r="3925" spans="19:19" x14ac:dyDescent="0.35">
      <c r="S3925" s="23"/>
    </row>
    <row r="3926" spans="19:19" x14ac:dyDescent="0.35">
      <c r="S3926" s="23"/>
    </row>
    <row r="3927" spans="19:19" x14ac:dyDescent="0.35">
      <c r="S3927" s="23"/>
    </row>
    <row r="3928" spans="19:19" x14ac:dyDescent="0.35">
      <c r="S3928" s="23"/>
    </row>
    <row r="3929" spans="19:19" x14ac:dyDescent="0.35">
      <c r="S3929" s="23"/>
    </row>
    <row r="3930" spans="19:19" x14ac:dyDescent="0.35">
      <c r="S3930" s="23"/>
    </row>
    <row r="3931" spans="19:19" x14ac:dyDescent="0.35">
      <c r="S3931" s="23"/>
    </row>
    <row r="3932" spans="19:19" x14ac:dyDescent="0.35">
      <c r="S3932" s="23"/>
    </row>
    <row r="3933" spans="19:19" x14ac:dyDescent="0.35">
      <c r="S3933" s="23"/>
    </row>
    <row r="3934" spans="19:19" x14ac:dyDescent="0.35">
      <c r="S3934" s="23"/>
    </row>
    <row r="3935" spans="19:19" x14ac:dyDescent="0.35">
      <c r="S3935" s="23"/>
    </row>
    <row r="3936" spans="19:19" x14ac:dyDescent="0.35">
      <c r="S3936" s="23"/>
    </row>
    <row r="3937" spans="19:19" x14ac:dyDescent="0.35">
      <c r="S3937" s="23"/>
    </row>
    <row r="3938" spans="19:19" x14ac:dyDescent="0.35">
      <c r="S3938" s="23"/>
    </row>
    <row r="3939" spans="19:19" x14ac:dyDescent="0.35">
      <c r="S3939" s="23"/>
    </row>
    <row r="3940" spans="19:19" x14ac:dyDescent="0.35">
      <c r="S3940" s="23"/>
    </row>
    <row r="3941" spans="19:19" x14ac:dyDescent="0.35">
      <c r="S3941" s="23"/>
    </row>
    <row r="3942" spans="19:19" x14ac:dyDescent="0.35">
      <c r="S3942" s="23"/>
    </row>
    <row r="3943" spans="19:19" x14ac:dyDescent="0.35">
      <c r="S3943" s="23"/>
    </row>
    <row r="3944" spans="19:19" x14ac:dyDescent="0.35">
      <c r="S3944" s="23"/>
    </row>
    <row r="3945" spans="19:19" x14ac:dyDescent="0.35">
      <c r="S3945" s="23"/>
    </row>
    <row r="3946" spans="19:19" x14ac:dyDescent="0.35">
      <c r="S3946" s="23"/>
    </row>
    <row r="3947" spans="19:19" x14ac:dyDescent="0.35">
      <c r="S3947" s="23"/>
    </row>
    <row r="3948" spans="19:19" x14ac:dyDescent="0.35">
      <c r="S3948" s="23"/>
    </row>
    <row r="3949" spans="19:19" x14ac:dyDescent="0.35">
      <c r="S3949" s="23"/>
    </row>
    <row r="3950" spans="19:19" x14ac:dyDescent="0.35">
      <c r="S3950" s="23"/>
    </row>
    <row r="3951" spans="19:19" x14ac:dyDescent="0.35">
      <c r="S3951" s="23"/>
    </row>
    <row r="3952" spans="19:19" x14ac:dyDescent="0.35">
      <c r="S3952" s="23"/>
    </row>
    <row r="3953" spans="19:19" x14ac:dyDescent="0.35">
      <c r="S3953" s="23"/>
    </row>
    <row r="3954" spans="19:19" x14ac:dyDescent="0.35">
      <c r="S3954" s="23"/>
    </row>
    <row r="3955" spans="19:19" x14ac:dyDescent="0.35">
      <c r="S3955" s="23"/>
    </row>
    <row r="3956" spans="19:19" x14ac:dyDescent="0.35">
      <c r="S3956" s="23"/>
    </row>
    <row r="3957" spans="19:19" x14ac:dyDescent="0.35">
      <c r="S3957" s="23"/>
    </row>
    <row r="3958" spans="19:19" x14ac:dyDescent="0.35">
      <c r="S3958" s="23"/>
    </row>
    <row r="3959" spans="19:19" x14ac:dyDescent="0.35">
      <c r="S3959" s="23"/>
    </row>
    <row r="3960" spans="19:19" x14ac:dyDescent="0.35">
      <c r="S3960" s="23"/>
    </row>
    <row r="3961" spans="19:19" x14ac:dyDescent="0.35">
      <c r="S3961" s="23"/>
    </row>
    <row r="3962" spans="19:19" x14ac:dyDescent="0.35">
      <c r="S3962" s="23"/>
    </row>
    <row r="3963" spans="19:19" x14ac:dyDescent="0.35">
      <c r="S3963" s="23"/>
    </row>
    <row r="3964" spans="19:19" x14ac:dyDescent="0.35">
      <c r="S3964" s="23"/>
    </row>
    <row r="3965" spans="19:19" x14ac:dyDescent="0.35">
      <c r="S3965" s="23"/>
    </row>
    <row r="3966" spans="19:19" x14ac:dyDescent="0.35">
      <c r="S3966" s="23"/>
    </row>
    <row r="3967" spans="19:19" x14ac:dyDescent="0.35">
      <c r="S3967" s="23"/>
    </row>
    <row r="3968" spans="19:19" x14ac:dyDescent="0.35">
      <c r="S3968" s="23"/>
    </row>
    <row r="3969" spans="19:19" x14ac:dyDescent="0.35">
      <c r="S3969" s="23"/>
    </row>
    <row r="3970" spans="19:19" x14ac:dyDescent="0.35">
      <c r="S3970" s="23"/>
    </row>
    <row r="3971" spans="19:19" x14ac:dyDescent="0.35">
      <c r="S3971" s="23"/>
    </row>
    <row r="3972" spans="19:19" x14ac:dyDescent="0.35">
      <c r="S3972" s="23"/>
    </row>
    <row r="3973" spans="19:19" x14ac:dyDescent="0.35">
      <c r="S3973" s="23"/>
    </row>
    <row r="3974" spans="19:19" x14ac:dyDescent="0.35">
      <c r="S3974" s="23"/>
    </row>
    <row r="3975" spans="19:19" x14ac:dyDescent="0.35">
      <c r="S3975" s="23"/>
    </row>
    <row r="3976" spans="19:19" x14ac:dyDescent="0.35">
      <c r="S3976" s="23"/>
    </row>
    <row r="3977" spans="19:19" x14ac:dyDescent="0.35">
      <c r="S3977" s="23"/>
    </row>
    <row r="3978" spans="19:19" x14ac:dyDescent="0.35">
      <c r="S3978" s="23"/>
    </row>
    <row r="3979" spans="19:19" x14ac:dyDescent="0.35">
      <c r="S3979" s="23"/>
    </row>
    <row r="3980" spans="19:19" x14ac:dyDescent="0.35">
      <c r="S3980" s="23"/>
    </row>
    <row r="3981" spans="19:19" x14ac:dyDescent="0.35">
      <c r="S3981" s="23"/>
    </row>
    <row r="3982" spans="19:19" x14ac:dyDescent="0.35">
      <c r="S3982" s="23"/>
    </row>
    <row r="3983" spans="19:19" x14ac:dyDescent="0.35">
      <c r="S3983" s="23"/>
    </row>
    <row r="3984" spans="19:19" x14ac:dyDescent="0.35">
      <c r="S3984" s="23"/>
    </row>
    <row r="3985" spans="19:19" x14ac:dyDescent="0.35">
      <c r="S3985" s="23"/>
    </row>
    <row r="3986" spans="19:19" x14ac:dyDescent="0.35">
      <c r="S3986" s="23"/>
    </row>
    <row r="3987" spans="19:19" x14ac:dyDescent="0.35">
      <c r="S3987" s="23"/>
    </row>
    <row r="3988" spans="19:19" x14ac:dyDescent="0.35">
      <c r="S3988" s="23"/>
    </row>
    <row r="3989" spans="19:19" x14ac:dyDescent="0.35">
      <c r="S3989" s="23"/>
    </row>
    <row r="3990" spans="19:19" x14ac:dyDescent="0.35">
      <c r="S3990" s="23"/>
    </row>
    <row r="3991" spans="19:19" x14ac:dyDescent="0.35">
      <c r="S3991" s="23"/>
    </row>
    <row r="3992" spans="19:19" x14ac:dyDescent="0.35">
      <c r="S3992" s="23"/>
    </row>
    <row r="3993" spans="19:19" x14ac:dyDescent="0.35">
      <c r="S3993" s="23"/>
    </row>
    <row r="3994" spans="19:19" x14ac:dyDescent="0.35">
      <c r="S3994" s="23"/>
    </row>
    <row r="3995" spans="19:19" x14ac:dyDescent="0.35">
      <c r="S3995" s="23"/>
    </row>
    <row r="3996" spans="19:19" x14ac:dyDescent="0.35">
      <c r="S3996" s="23"/>
    </row>
    <row r="3997" spans="19:19" x14ac:dyDescent="0.35">
      <c r="S3997" s="23"/>
    </row>
    <row r="3998" spans="19:19" x14ac:dyDescent="0.35">
      <c r="S3998" s="23"/>
    </row>
    <row r="3999" spans="19:19" x14ac:dyDescent="0.35">
      <c r="S3999" s="23"/>
    </row>
    <row r="4000" spans="19:19" x14ac:dyDescent="0.35">
      <c r="S4000" s="23"/>
    </row>
    <row r="4001" spans="19:19" x14ac:dyDescent="0.35">
      <c r="S4001" s="23"/>
    </row>
    <row r="4002" spans="19:19" x14ac:dyDescent="0.35">
      <c r="S4002" s="23"/>
    </row>
    <row r="4003" spans="19:19" x14ac:dyDescent="0.35">
      <c r="S4003" s="23"/>
    </row>
    <row r="4004" spans="19:19" x14ac:dyDescent="0.35">
      <c r="S4004" s="23"/>
    </row>
    <row r="4005" spans="19:19" x14ac:dyDescent="0.35">
      <c r="S4005" s="23"/>
    </row>
    <row r="4006" spans="19:19" x14ac:dyDescent="0.35">
      <c r="S4006" s="23"/>
    </row>
    <row r="4007" spans="19:19" x14ac:dyDescent="0.35">
      <c r="S4007" s="23"/>
    </row>
    <row r="4008" spans="19:19" x14ac:dyDescent="0.35">
      <c r="S4008" s="23"/>
    </row>
    <row r="4009" spans="19:19" x14ac:dyDescent="0.35">
      <c r="S4009" s="23"/>
    </row>
    <row r="4010" spans="19:19" x14ac:dyDescent="0.35">
      <c r="S4010" s="23"/>
    </row>
    <row r="4011" spans="19:19" x14ac:dyDescent="0.35">
      <c r="S4011" s="23"/>
    </row>
    <row r="4012" spans="19:19" x14ac:dyDescent="0.35">
      <c r="S4012" s="23"/>
    </row>
    <row r="4013" spans="19:19" x14ac:dyDescent="0.35">
      <c r="S4013" s="23"/>
    </row>
    <row r="4014" spans="19:19" x14ac:dyDescent="0.35">
      <c r="S4014" s="23"/>
    </row>
    <row r="4015" spans="19:19" x14ac:dyDescent="0.35">
      <c r="S4015" s="23"/>
    </row>
    <row r="4016" spans="19:19" x14ac:dyDescent="0.35">
      <c r="S4016" s="23"/>
    </row>
    <row r="4017" spans="19:19" x14ac:dyDescent="0.35">
      <c r="S4017" s="23"/>
    </row>
    <row r="4018" spans="19:19" x14ac:dyDescent="0.35">
      <c r="S4018" s="23"/>
    </row>
    <row r="4019" spans="19:19" x14ac:dyDescent="0.35">
      <c r="S4019" s="23"/>
    </row>
    <row r="4020" spans="19:19" x14ac:dyDescent="0.35">
      <c r="S4020" s="23"/>
    </row>
    <row r="4021" spans="19:19" x14ac:dyDescent="0.35">
      <c r="S4021" s="23"/>
    </row>
    <row r="4022" spans="19:19" x14ac:dyDescent="0.35">
      <c r="S4022" s="23"/>
    </row>
    <row r="4023" spans="19:19" x14ac:dyDescent="0.35">
      <c r="S4023" s="23"/>
    </row>
    <row r="4024" spans="19:19" x14ac:dyDescent="0.35">
      <c r="S4024" s="23"/>
    </row>
    <row r="4025" spans="19:19" x14ac:dyDescent="0.35">
      <c r="S4025" s="23"/>
    </row>
    <row r="4026" spans="19:19" x14ac:dyDescent="0.35">
      <c r="S4026" s="23"/>
    </row>
    <row r="4027" spans="19:19" x14ac:dyDescent="0.35">
      <c r="S4027" s="23"/>
    </row>
    <row r="4028" spans="19:19" x14ac:dyDescent="0.35">
      <c r="S4028" s="23"/>
    </row>
    <row r="4029" spans="19:19" x14ac:dyDescent="0.35">
      <c r="S4029" s="23"/>
    </row>
    <row r="4030" spans="19:19" x14ac:dyDescent="0.35">
      <c r="S4030" s="23"/>
    </row>
    <row r="4031" spans="19:19" x14ac:dyDescent="0.35">
      <c r="S4031" s="23"/>
    </row>
    <row r="4032" spans="19:19" x14ac:dyDescent="0.35">
      <c r="S4032" s="23"/>
    </row>
    <row r="4033" spans="19:19" x14ac:dyDescent="0.35">
      <c r="S4033" s="23"/>
    </row>
    <row r="4034" spans="19:19" x14ac:dyDescent="0.35">
      <c r="S4034" s="23"/>
    </row>
    <row r="4035" spans="19:19" x14ac:dyDescent="0.35">
      <c r="S4035" s="23"/>
    </row>
    <row r="4036" spans="19:19" x14ac:dyDescent="0.35">
      <c r="S4036" s="23"/>
    </row>
    <row r="4037" spans="19:19" x14ac:dyDescent="0.35">
      <c r="S4037" s="23"/>
    </row>
    <row r="4038" spans="19:19" x14ac:dyDescent="0.35">
      <c r="S4038" s="23"/>
    </row>
    <row r="4039" spans="19:19" x14ac:dyDescent="0.35">
      <c r="S4039" s="23"/>
    </row>
    <row r="4040" spans="19:19" x14ac:dyDescent="0.35">
      <c r="S4040" s="23"/>
    </row>
    <row r="4041" spans="19:19" x14ac:dyDescent="0.35">
      <c r="S4041" s="23"/>
    </row>
    <row r="4042" spans="19:19" x14ac:dyDescent="0.35">
      <c r="S4042" s="23"/>
    </row>
    <row r="4043" spans="19:19" x14ac:dyDescent="0.35">
      <c r="S4043" s="23"/>
    </row>
    <row r="4044" spans="19:19" x14ac:dyDescent="0.35">
      <c r="S4044" s="23"/>
    </row>
    <row r="4045" spans="19:19" x14ac:dyDescent="0.35">
      <c r="S4045" s="23"/>
    </row>
    <row r="4046" spans="19:19" x14ac:dyDescent="0.35">
      <c r="S4046" s="23"/>
    </row>
    <row r="4047" spans="19:19" x14ac:dyDescent="0.35">
      <c r="S4047" s="23"/>
    </row>
    <row r="4048" spans="19:19" x14ac:dyDescent="0.35">
      <c r="S4048" s="23"/>
    </row>
    <row r="4049" spans="19:19" x14ac:dyDescent="0.35">
      <c r="S4049" s="23"/>
    </row>
    <row r="4050" spans="19:19" x14ac:dyDescent="0.35">
      <c r="S4050" s="23"/>
    </row>
    <row r="4051" spans="19:19" x14ac:dyDescent="0.35">
      <c r="S4051" s="23"/>
    </row>
    <row r="4052" spans="19:19" x14ac:dyDescent="0.35">
      <c r="S4052" s="23"/>
    </row>
    <row r="4053" spans="19:19" x14ac:dyDescent="0.35">
      <c r="S4053" s="23"/>
    </row>
    <row r="4054" spans="19:19" x14ac:dyDescent="0.35">
      <c r="S4054" s="23"/>
    </row>
    <row r="4055" spans="19:19" x14ac:dyDescent="0.35">
      <c r="S4055" s="23"/>
    </row>
    <row r="4056" spans="19:19" x14ac:dyDescent="0.35">
      <c r="S4056" s="23"/>
    </row>
    <row r="4057" spans="19:19" x14ac:dyDescent="0.35">
      <c r="S4057" s="23"/>
    </row>
    <row r="4058" spans="19:19" x14ac:dyDescent="0.35">
      <c r="S4058" s="23"/>
    </row>
    <row r="4059" spans="19:19" x14ac:dyDescent="0.35">
      <c r="S4059" s="23"/>
    </row>
    <row r="4060" spans="19:19" x14ac:dyDescent="0.35">
      <c r="S4060" s="23"/>
    </row>
    <row r="4061" spans="19:19" x14ac:dyDescent="0.35">
      <c r="S4061" s="23"/>
    </row>
    <row r="4062" spans="19:19" x14ac:dyDescent="0.35">
      <c r="S4062" s="23"/>
    </row>
    <row r="4063" spans="19:19" x14ac:dyDescent="0.35">
      <c r="S4063" s="23"/>
    </row>
    <row r="4064" spans="19:19" x14ac:dyDescent="0.35">
      <c r="S4064" s="23"/>
    </row>
    <row r="4065" spans="19:19" x14ac:dyDescent="0.35">
      <c r="S4065" s="23"/>
    </row>
    <row r="4066" spans="19:19" x14ac:dyDescent="0.35">
      <c r="S4066" s="23"/>
    </row>
    <row r="4067" spans="19:19" x14ac:dyDescent="0.35">
      <c r="S4067" s="23"/>
    </row>
    <row r="4068" spans="19:19" x14ac:dyDescent="0.35">
      <c r="S4068" s="23"/>
    </row>
    <row r="4069" spans="19:19" x14ac:dyDescent="0.35">
      <c r="S4069" s="23"/>
    </row>
    <row r="4070" spans="19:19" x14ac:dyDescent="0.35">
      <c r="S4070" s="23"/>
    </row>
    <row r="4071" spans="19:19" x14ac:dyDescent="0.35">
      <c r="S4071" s="23"/>
    </row>
    <row r="4072" spans="19:19" x14ac:dyDescent="0.35">
      <c r="S4072" s="23"/>
    </row>
    <row r="4073" spans="19:19" x14ac:dyDescent="0.35">
      <c r="S4073" s="23"/>
    </row>
    <row r="4074" spans="19:19" x14ac:dyDescent="0.35">
      <c r="S4074" s="23"/>
    </row>
    <row r="4075" spans="19:19" x14ac:dyDescent="0.35">
      <c r="S4075" s="23"/>
    </row>
    <row r="4076" spans="19:19" x14ac:dyDescent="0.35">
      <c r="S4076" s="23"/>
    </row>
    <row r="4077" spans="19:19" x14ac:dyDescent="0.35">
      <c r="S4077" s="23"/>
    </row>
    <row r="4078" spans="19:19" x14ac:dyDescent="0.35">
      <c r="S4078" s="23"/>
    </row>
    <row r="4079" spans="19:19" x14ac:dyDescent="0.35">
      <c r="S4079" s="23"/>
    </row>
    <row r="4080" spans="19:19" x14ac:dyDescent="0.35">
      <c r="S4080" s="23"/>
    </row>
    <row r="4081" spans="19:19" x14ac:dyDescent="0.35">
      <c r="S4081" s="23"/>
    </row>
    <row r="4082" spans="19:19" x14ac:dyDescent="0.35">
      <c r="S4082" s="23"/>
    </row>
    <row r="4083" spans="19:19" x14ac:dyDescent="0.35">
      <c r="S4083" s="23"/>
    </row>
    <row r="4084" spans="19:19" x14ac:dyDescent="0.35">
      <c r="S4084" s="23"/>
    </row>
    <row r="4085" spans="19:19" x14ac:dyDescent="0.35">
      <c r="S4085" s="23"/>
    </row>
    <row r="4086" spans="19:19" x14ac:dyDescent="0.35">
      <c r="S4086" s="23"/>
    </row>
    <row r="4087" spans="19:19" x14ac:dyDescent="0.35">
      <c r="S4087" s="23"/>
    </row>
    <row r="4088" spans="19:19" x14ac:dyDescent="0.35">
      <c r="S4088" s="23"/>
    </row>
    <row r="4089" spans="19:19" x14ac:dyDescent="0.35">
      <c r="S4089" s="23"/>
    </row>
    <row r="4090" spans="19:19" x14ac:dyDescent="0.35">
      <c r="S4090" s="23"/>
    </row>
    <row r="4091" spans="19:19" x14ac:dyDescent="0.35">
      <c r="S4091" s="23"/>
    </row>
    <row r="4092" spans="19:19" x14ac:dyDescent="0.35">
      <c r="S4092" s="23"/>
    </row>
    <row r="4093" spans="19:19" x14ac:dyDescent="0.35">
      <c r="S4093" s="23"/>
    </row>
    <row r="4094" spans="19:19" x14ac:dyDescent="0.35">
      <c r="S4094" s="23"/>
    </row>
    <row r="4095" spans="19:19" x14ac:dyDescent="0.35">
      <c r="S4095" s="23"/>
    </row>
    <row r="4096" spans="19:19" x14ac:dyDescent="0.35">
      <c r="S4096" s="23"/>
    </row>
    <row r="4097" spans="19:19" x14ac:dyDescent="0.35">
      <c r="S4097" s="23"/>
    </row>
    <row r="4098" spans="19:19" x14ac:dyDescent="0.35">
      <c r="S4098" s="23"/>
    </row>
    <row r="4099" spans="19:19" x14ac:dyDescent="0.35">
      <c r="S4099" s="23"/>
    </row>
    <row r="4100" spans="19:19" x14ac:dyDescent="0.35">
      <c r="S4100" s="23"/>
    </row>
    <row r="4101" spans="19:19" x14ac:dyDescent="0.35">
      <c r="S4101" s="23"/>
    </row>
    <row r="4102" spans="19:19" x14ac:dyDescent="0.35">
      <c r="S4102" s="23"/>
    </row>
    <row r="4103" spans="19:19" x14ac:dyDescent="0.35">
      <c r="S4103" s="23"/>
    </row>
    <row r="4104" spans="19:19" x14ac:dyDescent="0.35">
      <c r="S4104" s="23"/>
    </row>
    <row r="4105" spans="19:19" x14ac:dyDescent="0.35">
      <c r="S4105" s="23"/>
    </row>
    <row r="4106" spans="19:19" x14ac:dyDescent="0.35">
      <c r="S4106" s="23"/>
    </row>
    <row r="4107" spans="19:19" x14ac:dyDescent="0.35">
      <c r="S4107" s="23"/>
    </row>
    <row r="4108" spans="19:19" x14ac:dyDescent="0.35">
      <c r="S4108" s="23"/>
    </row>
    <row r="4109" spans="19:19" x14ac:dyDescent="0.35">
      <c r="S4109" s="23"/>
    </row>
    <row r="4110" spans="19:19" x14ac:dyDescent="0.35">
      <c r="S4110" s="23"/>
    </row>
    <row r="4111" spans="19:19" x14ac:dyDescent="0.35">
      <c r="S4111" s="23"/>
    </row>
    <row r="4112" spans="19:19" x14ac:dyDescent="0.35">
      <c r="S4112" s="23"/>
    </row>
    <row r="4113" spans="19:19" x14ac:dyDescent="0.35">
      <c r="S4113" s="23"/>
    </row>
    <row r="4114" spans="19:19" x14ac:dyDescent="0.35">
      <c r="S4114" s="23"/>
    </row>
    <row r="4115" spans="19:19" x14ac:dyDescent="0.35">
      <c r="S4115" s="23"/>
    </row>
    <row r="4116" spans="19:19" x14ac:dyDescent="0.35">
      <c r="S4116" s="23"/>
    </row>
    <row r="4117" spans="19:19" x14ac:dyDescent="0.35">
      <c r="S4117" s="23"/>
    </row>
    <row r="4118" spans="19:19" x14ac:dyDescent="0.35">
      <c r="S4118" s="23"/>
    </row>
    <row r="4119" spans="19:19" x14ac:dyDescent="0.35">
      <c r="S4119" s="23"/>
    </row>
    <row r="4120" spans="19:19" x14ac:dyDescent="0.35">
      <c r="S4120" s="23"/>
    </row>
    <row r="4121" spans="19:19" x14ac:dyDescent="0.35">
      <c r="S4121" s="23"/>
    </row>
    <row r="4122" spans="19:19" x14ac:dyDescent="0.35">
      <c r="S4122" s="23"/>
    </row>
    <row r="4123" spans="19:19" x14ac:dyDescent="0.35">
      <c r="S4123" s="23"/>
    </row>
    <row r="4124" spans="19:19" x14ac:dyDescent="0.35">
      <c r="S4124" s="23"/>
    </row>
    <row r="4125" spans="19:19" x14ac:dyDescent="0.35">
      <c r="S4125" s="23"/>
    </row>
    <row r="4126" spans="19:19" x14ac:dyDescent="0.35">
      <c r="S4126" s="23"/>
    </row>
    <row r="4127" spans="19:19" x14ac:dyDescent="0.35">
      <c r="S4127" s="23"/>
    </row>
    <row r="4128" spans="19:19" x14ac:dyDescent="0.35">
      <c r="S4128" s="23"/>
    </row>
    <row r="4129" spans="19:19" x14ac:dyDescent="0.35">
      <c r="S4129" s="23"/>
    </row>
    <row r="4130" spans="19:19" x14ac:dyDescent="0.35">
      <c r="S4130" s="23"/>
    </row>
    <row r="4131" spans="19:19" x14ac:dyDescent="0.35">
      <c r="S4131" s="23"/>
    </row>
    <row r="4132" spans="19:19" x14ac:dyDescent="0.35">
      <c r="S4132" s="23"/>
    </row>
    <row r="4133" spans="19:19" x14ac:dyDescent="0.35">
      <c r="S4133" s="23"/>
    </row>
    <row r="4134" spans="19:19" x14ac:dyDescent="0.35">
      <c r="S4134" s="23"/>
    </row>
    <row r="4135" spans="19:19" x14ac:dyDescent="0.35">
      <c r="S4135" s="23"/>
    </row>
    <row r="4136" spans="19:19" x14ac:dyDescent="0.35">
      <c r="S4136" s="23"/>
    </row>
    <row r="4137" spans="19:19" x14ac:dyDescent="0.35">
      <c r="S4137" s="23"/>
    </row>
    <row r="4138" spans="19:19" x14ac:dyDescent="0.35">
      <c r="S4138" s="23"/>
    </row>
    <row r="4139" spans="19:19" x14ac:dyDescent="0.35">
      <c r="S4139" s="23"/>
    </row>
    <row r="4140" spans="19:19" x14ac:dyDescent="0.35">
      <c r="S4140" s="23"/>
    </row>
    <row r="4141" spans="19:19" x14ac:dyDescent="0.35">
      <c r="S4141" s="23"/>
    </row>
    <row r="4142" spans="19:19" x14ac:dyDescent="0.35">
      <c r="S4142" s="23"/>
    </row>
    <row r="4143" spans="19:19" x14ac:dyDescent="0.35">
      <c r="S4143" s="23"/>
    </row>
    <row r="4144" spans="19:19" x14ac:dyDescent="0.35">
      <c r="S4144" s="23"/>
    </row>
    <row r="4145" spans="19:19" x14ac:dyDescent="0.35">
      <c r="S4145" s="23"/>
    </row>
    <row r="4146" spans="19:19" x14ac:dyDescent="0.35">
      <c r="S4146" s="23"/>
    </row>
    <row r="4147" spans="19:19" x14ac:dyDescent="0.35">
      <c r="S4147" s="23"/>
    </row>
    <row r="4148" spans="19:19" x14ac:dyDescent="0.35">
      <c r="S4148" s="23"/>
    </row>
    <row r="4149" spans="19:19" x14ac:dyDescent="0.35">
      <c r="S4149" s="23"/>
    </row>
    <row r="4150" spans="19:19" x14ac:dyDescent="0.35">
      <c r="S4150" s="23"/>
    </row>
    <row r="4151" spans="19:19" x14ac:dyDescent="0.35">
      <c r="S4151" s="23"/>
    </row>
    <row r="4152" spans="19:19" x14ac:dyDescent="0.35">
      <c r="S4152" s="23"/>
    </row>
    <row r="4153" spans="19:19" x14ac:dyDescent="0.35">
      <c r="S4153" s="23"/>
    </row>
    <row r="4154" spans="19:19" x14ac:dyDescent="0.35">
      <c r="S4154" s="23"/>
    </row>
    <row r="4155" spans="19:19" x14ac:dyDescent="0.35">
      <c r="S4155" s="23"/>
    </row>
    <row r="4156" spans="19:19" x14ac:dyDescent="0.35">
      <c r="S4156" s="23"/>
    </row>
    <row r="4157" spans="19:19" x14ac:dyDescent="0.35">
      <c r="S4157" s="23"/>
    </row>
    <row r="4158" spans="19:19" x14ac:dyDescent="0.35">
      <c r="S4158" s="23"/>
    </row>
    <row r="4159" spans="19:19" x14ac:dyDescent="0.35">
      <c r="S4159" s="23"/>
    </row>
    <row r="4160" spans="19:19" x14ac:dyDescent="0.35">
      <c r="S4160" s="23"/>
    </row>
    <row r="4161" spans="19:19" x14ac:dyDescent="0.35">
      <c r="S4161" s="23"/>
    </row>
    <row r="4162" spans="19:19" x14ac:dyDescent="0.35">
      <c r="S4162" s="23"/>
    </row>
    <row r="4163" spans="19:19" x14ac:dyDescent="0.35">
      <c r="S4163" s="23"/>
    </row>
    <row r="4164" spans="19:19" x14ac:dyDescent="0.35">
      <c r="S4164" s="23"/>
    </row>
    <row r="4165" spans="19:19" x14ac:dyDescent="0.35">
      <c r="S4165" s="23"/>
    </row>
    <row r="4166" spans="19:19" x14ac:dyDescent="0.35">
      <c r="S4166" s="23"/>
    </row>
    <row r="4167" spans="19:19" x14ac:dyDescent="0.35">
      <c r="S4167" s="23"/>
    </row>
    <row r="4168" spans="19:19" x14ac:dyDescent="0.35">
      <c r="S4168" s="23"/>
    </row>
    <row r="4169" spans="19:19" x14ac:dyDescent="0.35">
      <c r="S4169" s="23"/>
    </row>
    <row r="4170" spans="19:19" x14ac:dyDescent="0.35">
      <c r="S4170" s="23"/>
    </row>
    <row r="4171" spans="19:19" x14ac:dyDescent="0.35">
      <c r="S4171" s="23"/>
    </row>
    <row r="4172" spans="19:19" x14ac:dyDescent="0.35">
      <c r="S4172" s="23"/>
    </row>
    <row r="4173" spans="19:19" x14ac:dyDescent="0.35">
      <c r="S4173" s="23"/>
    </row>
    <row r="4174" spans="19:19" x14ac:dyDescent="0.35">
      <c r="S4174" s="23"/>
    </row>
    <row r="4175" spans="19:19" x14ac:dyDescent="0.35">
      <c r="S4175" s="23"/>
    </row>
    <row r="4176" spans="19:19" x14ac:dyDescent="0.35">
      <c r="S4176" s="23"/>
    </row>
    <row r="4177" spans="19:19" x14ac:dyDescent="0.35">
      <c r="S4177" s="23"/>
    </row>
    <row r="4178" spans="19:19" x14ac:dyDescent="0.35">
      <c r="S4178" s="23"/>
    </row>
    <row r="4179" spans="19:19" x14ac:dyDescent="0.35">
      <c r="S4179" s="23"/>
    </row>
    <row r="4180" spans="19:19" x14ac:dyDescent="0.35">
      <c r="S4180" s="23"/>
    </row>
    <row r="4181" spans="19:19" x14ac:dyDescent="0.35">
      <c r="S4181" s="23"/>
    </row>
    <row r="4182" spans="19:19" x14ac:dyDescent="0.35">
      <c r="S4182" s="23"/>
    </row>
    <row r="4183" spans="19:19" x14ac:dyDescent="0.35">
      <c r="S4183" s="23"/>
    </row>
    <row r="4184" spans="19:19" x14ac:dyDescent="0.35">
      <c r="S4184" s="23"/>
    </row>
    <row r="4185" spans="19:19" x14ac:dyDescent="0.35">
      <c r="S4185" s="23"/>
    </row>
    <row r="4186" spans="19:19" x14ac:dyDescent="0.35">
      <c r="S4186" s="23"/>
    </row>
    <row r="4187" spans="19:19" x14ac:dyDescent="0.35">
      <c r="S4187" s="23"/>
    </row>
    <row r="4188" spans="19:19" x14ac:dyDescent="0.35">
      <c r="S4188" s="23"/>
    </row>
    <row r="4189" spans="19:19" x14ac:dyDescent="0.35">
      <c r="S4189" s="23"/>
    </row>
    <row r="4190" spans="19:19" x14ac:dyDescent="0.35">
      <c r="S4190" s="23"/>
    </row>
    <row r="4191" spans="19:19" x14ac:dyDescent="0.35">
      <c r="S4191" s="23"/>
    </row>
    <row r="4192" spans="19:19" x14ac:dyDescent="0.35">
      <c r="S4192" s="23"/>
    </row>
    <row r="4193" spans="19:19" x14ac:dyDescent="0.35">
      <c r="S4193" s="23"/>
    </row>
    <row r="4194" spans="19:19" x14ac:dyDescent="0.35">
      <c r="S4194" s="23"/>
    </row>
    <row r="4195" spans="19:19" x14ac:dyDescent="0.35">
      <c r="S4195" s="23"/>
    </row>
    <row r="4196" spans="19:19" x14ac:dyDescent="0.35">
      <c r="S4196" s="23"/>
    </row>
    <row r="4197" spans="19:19" x14ac:dyDescent="0.35">
      <c r="S4197" s="23"/>
    </row>
    <row r="4198" spans="19:19" x14ac:dyDescent="0.35">
      <c r="S4198" s="23"/>
    </row>
    <row r="4199" spans="19:19" x14ac:dyDescent="0.35">
      <c r="S4199" s="23"/>
    </row>
    <row r="4200" spans="19:19" x14ac:dyDescent="0.35">
      <c r="S4200" s="23"/>
    </row>
    <row r="4201" spans="19:19" x14ac:dyDescent="0.35">
      <c r="S4201" s="23"/>
    </row>
    <row r="4202" spans="19:19" x14ac:dyDescent="0.35">
      <c r="S4202" s="23"/>
    </row>
    <row r="4203" spans="19:19" x14ac:dyDescent="0.35">
      <c r="S4203" s="23"/>
    </row>
    <row r="4204" spans="19:19" x14ac:dyDescent="0.35">
      <c r="S4204" s="23"/>
    </row>
    <row r="4205" spans="19:19" x14ac:dyDescent="0.35">
      <c r="S4205" s="23"/>
    </row>
    <row r="4206" spans="19:19" x14ac:dyDescent="0.35">
      <c r="S4206" s="23"/>
    </row>
    <row r="4207" spans="19:19" x14ac:dyDescent="0.35">
      <c r="S4207" s="23"/>
    </row>
    <row r="4208" spans="19:19" x14ac:dyDescent="0.35">
      <c r="S4208" s="23"/>
    </row>
    <row r="4209" spans="19:19" x14ac:dyDescent="0.35">
      <c r="S4209" s="23"/>
    </row>
    <row r="4210" spans="19:19" x14ac:dyDescent="0.35">
      <c r="S4210" s="23"/>
    </row>
    <row r="4211" spans="19:19" x14ac:dyDescent="0.35">
      <c r="S4211" s="23"/>
    </row>
    <row r="4212" spans="19:19" x14ac:dyDescent="0.35">
      <c r="S4212" s="23"/>
    </row>
    <row r="4213" spans="19:19" x14ac:dyDescent="0.35">
      <c r="S4213" s="23"/>
    </row>
    <row r="4214" spans="19:19" x14ac:dyDescent="0.35">
      <c r="S4214" s="23"/>
    </row>
    <row r="4215" spans="19:19" x14ac:dyDescent="0.35">
      <c r="S4215" s="23"/>
    </row>
    <row r="4216" spans="19:19" x14ac:dyDescent="0.35">
      <c r="S4216" s="23"/>
    </row>
    <row r="4217" spans="19:19" x14ac:dyDescent="0.35">
      <c r="S4217" s="23"/>
    </row>
    <row r="4218" spans="19:19" x14ac:dyDescent="0.35">
      <c r="S4218" s="23"/>
    </row>
    <row r="4219" spans="19:19" x14ac:dyDescent="0.35">
      <c r="S4219" s="23"/>
    </row>
    <row r="4220" spans="19:19" x14ac:dyDescent="0.35">
      <c r="S4220" s="23"/>
    </row>
    <row r="4221" spans="19:19" x14ac:dyDescent="0.35">
      <c r="S4221" s="23"/>
    </row>
    <row r="4222" spans="19:19" x14ac:dyDescent="0.35">
      <c r="S4222" s="23"/>
    </row>
    <row r="4223" spans="19:19" x14ac:dyDescent="0.35">
      <c r="S4223" s="23"/>
    </row>
    <row r="4224" spans="19:19" x14ac:dyDescent="0.35">
      <c r="S4224" s="23"/>
    </row>
    <row r="4225" spans="19:19" x14ac:dyDescent="0.35">
      <c r="S4225" s="23"/>
    </row>
    <row r="4226" spans="19:19" x14ac:dyDescent="0.35">
      <c r="S4226" s="23"/>
    </row>
    <row r="4227" spans="19:19" x14ac:dyDescent="0.35">
      <c r="S4227" s="23"/>
    </row>
    <row r="4228" spans="19:19" x14ac:dyDescent="0.35">
      <c r="S4228" s="23"/>
    </row>
    <row r="4229" spans="19:19" x14ac:dyDescent="0.35">
      <c r="S4229" s="23"/>
    </row>
    <row r="4230" spans="19:19" x14ac:dyDescent="0.35">
      <c r="S4230" s="23"/>
    </row>
    <row r="4231" spans="19:19" x14ac:dyDescent="0.35">
      <c r="S4231" s="23"/>
    </row>
    <row r="4232" spans="19:19" x14ac:dyDescent="0.35">
      <c r="S4232" s="23"/>
    </row>
    <row r="4233" spans="19:19" x14ac:dyDescent="0.35">
      <c r="S4233" s="23"/>
    </row>
    <row r="4234" spans="19:19" x14ac:dyDescent="0.35">
      <c r="S4234" s="23"/>
    </row>
    <row r="4235" spans="19:19" x14ac:dyDescent="0.35">
      <c r="S4235" s="23"/>
    </row>
    <row r="4236" spans="19:19" x14ac:dyDescent="0.35">
      <c r="S4236" s="23"/>
    </row>
    <row r="4237" spans="19:19" x14ac:dyDescent="0.35">
      <c r="S4237" s="23"/>
    </row>
    <row r="4238" spans="19:19" x14ac:dyDescent="0.35">
      <c r="S4238" s="23"/>
    </row>
    <row r="4239" spans="19:19" x14ac:dyDescent="0.35">
      <c r="S4239" s="23"/>
    </row>
    <row r="4240" spans="19:19" x14ac:dyDescent="0.35">
      <c r="S4240" s="23"/>
    </row>
    <row r="4241" spans="19:19" x14ac:dyDescent="0.35">
      <c r="S4241" s="23"/>
    </row>
    <row r="4242" spans="19:19" x14ac:dyDescent="0.35">
      <c r="S4242" s="23"/>
    </row>
    <row r="4243" spans="19:19" x14ac:dyDescent="0.35">
      <c r="S4243" s="23"/>
    </row>
    <row r="4244" spans="19:19" x14ac:dyDescent="0.35">
      <c r="S4244" s="23"/>
    </row>
    <row r="4245" spans="19:19" x14ac:dyDescent="0.35">
      <c r="S4245" s="23"/>
    </row>
    <row r="4246" spans="19:19" x14ac:dyDescent="0.35">
      <c r="S4246" s="23"/>
    </row>
    <row r="4247" spans="19:19" x14ac:dyDescent="0.35">
      <c r="S4247" s="23"/>
    </row>
    <row r="4248" spans="19:19" x14ac:dyDescent="0.35">
      <c r="S4248" s="23"/>
    </row>
    <row r="4249" spans="19:19" x14ac:dyDescent="0.35">
      <c r="S4249" s="23"/>
    </row>
    <row r="4250" spans="19:19" x14ac:dyDescent="0.35">
      <c r="S4250" s="23"/>
    </row>
    <row r="4251" spans="19:19" x14ac:dyDescent="0.35">
      <c r="S4251" s="23"/>
    </row>
    <row r="4252" spans="19:19" x14ac:dyDescent="0.35">
      <c r="S4252" s="23"/>
    </row>
    <row r="4253" spans="19:19" x14ac:dyDescent="0.35">
      <c r="S4253" s="23"/>
    </row>
    <row r="4254" spans="19:19" x14ac:dyDescent="0.35">
      <c r="S4254" s="23"/>
    </row>
    <row r="4255" spans="19:19" x14ac:dyDescent="0.35">
      <c r="S4255" s="23"/>
    </row>
    <row r="4256" spans="19:19" x14ac:dyDescent="0.35">
      <c r="S4256" s="23"/>
    </row>
    <row r="4257" spans="19:19" x14ac:dyDescent="0.35">
      <c r="S4257" s="23"/>
    </row>
    <row r="4258" spans="19:19" x14ac:dyDescent="0.35">
      <c r="S4258" s="23"/>
    </row>
    <row r="4259" spans="19:19" x14ac:dyDescent="0.35">
      <c r="S4259" s="23"/>
    </row>
    <row r="4260" spans="19:19" x14ac:dyDescent="0.35">
      <c r="S4260" s="23"/>
    </row>
    <row r="4261" spans="19:19" x14ac:dyDescent="0.35">
      <c r="S4261" s="23"/>
    </row>
    <row r="4262" spans="19:19" x14ac:dyDescent="0.35">
      <c r="S4262" s="23"/>
    </row>
    <row r="4263" spans="19:19" x14ac:dyDescent="0.35">
      <c r="S4263" s="23"/>
    </row>
    <row r="4264" spans="19:19" x14ac:dyDescent="0.35">
      <c r="S4264" s="23"/>
    </row>
    <row r="4265" spans="19:19" x14ac:dyDescent="0.35">
      <c r="S4265" s="23"/>
    </row>
    <row r="4266" spans="19:19" x14ac:dyDescent="0.35">
      <c r="S4266" s="23"/>
    </row>
    <row r="4267" spans="19:19" x14ac:dyDescent="0.35">
      <c r="S4267" s="23"/>
    </row>
    <row r="4268" spans="19:19" x14ac:dyDescent="0.35">
      <c r="S4268" s="23"/>
    </row>
    <row r="4269" spans="19:19" x14ac:dyDescent="0.35">
      <c r="S4269" s="23"/>
    </row>
    <row r="4270" spans="19:19" x14ac:dyDescent="0.35">
      <c r="S4270" s="23"/>
    </row>
    <row r="4271" spans="19:19" x14ac:dyDescent="0.35">
      <c r="S4271" s="23"/>
    </row>
    <row r="4272" spans="19:19" x14ac:dyDescent="0.35">
      <c r="S4272" s="23"/>
    </row>
    <row r="4273" spans="19:19" x14ac:dyDescent="0.35">
      <c r="S4273" s="23"/>
    </row>
    <row r="4274" spans="19:19" x14ac:dyDescent="0.35">
      <c r="S4274" s="23"/>
    </row>
    <row r="4275" spans="19:19" x14ac:dyDescent="0.35">
      <c r="S4275" s="23"/>
    </row>
    <row r="4276" spans="19:19" x14ac:dyDescent="0.35">
      <c r="S4276" s="23"/>
    </row>
    <row r="4277" spans="19:19" x14ac:dyDescent="0.35">
      <c r="S4277" s="23"/>
    </row>
    <row r="4278" spans="19:19" x14ac:dyDescent="0.35">
      <c r="S4278" s="23"/>
    </row>
    <row r="4279" spans="19:19" x14ac:dyDescent="0.35">
      <c r="S4279" s="23"/>
    </row>
    <row r="4280" spans="19:19" x14ac:dyDescent="0.35">
      <c r="S4280" s="23"/>
    </row>
    <row r="4281" spans="19:19" x14ac:dyDescent="0.35">
      <c r="S4281" s="23"/>
    </row>
    <row r="4282" spans="19:19" x14ac:dyDescent="0.35">
      <c r="S4282" s="23"/>
    </row>
    <row r="4283" spans="19:19" x14ac:dyDescent="0.35">
      <c r="S4283" s="23"/>
    </row>
    <row r="4284" spans="19:19" x14ac:dyDescent="0.35">
      <c r="S4284" s="23"/>
    </row>
    <row r="4285" spans="19:19" x14ac:dyDescent="0.35">
      <c r="S4285" s="23"/>
    </row>
    <row r="4286" spans="19:19" x14ac:dyDescent="0.35">
      <c r="S4286" s="23"/>
    </row>
    <row r="4287" spans="19:19" x14ac:dyDescent="0.35">
      <c r="S4287" s="23"/>
    </row>
    <row r="4288" spans="19:19" x14ac:dyDescent="0.35">
      <c r="S4288" s="23"/>
    </row>
    <row r="4289" spans="19:19" x14ac:dyDescent="0.35">
      <c r="S4289" s="23"/>
    </row>
    <row r="4290" spans="19:19" x14ac:dyDescent="0.35">
      <c r="S4290" s="23"/>
    </row>
    <row r="4291" spans="19:19" x14ac:dyDescent="0.35">
      <c r="S4291" s="23"/>
    </row>
    <row r="4292" spans="19:19" x14ac:dyDescent="0.35">
      <c r="S4292" s="23"/>
    </row>
    <row r="4293" spans="19:19" x14ac:dyDescent="0.35">
      <c r="S4293" s="23"/>
    </row>
    <row r="4294" spans="19:19" x14ac:dyDescent="0.35">
      <c r="S4294" s="23"/>
    </row>
    <row r="4295" spans="19:19" x14ac:dyDescent="0.35">
      <c r="S4295" s="23"/>
    </row>
    <row r="4296" spans="19:19" x14ac:dyDescent="0.35">
      <c r="S4296" s="23"/>
    </row>
    <row r="4297" spans="19:19" x14ac:dyDescent="0.35">
      <c r="S4297" s="23"/>
    </row>
    <row r="4298" spans="19:19" x14ac:dyDescent="0.35">
      <c r="S4298" s="23"/>
    </row>
    <row r="4299" spans="19:19" x14ac:dyDescent="0.35">
      <c r="S4299" s="23"/>
    </row>
    <row r="4300" spans="19:19" x14ac:dyDescent="0.35">
      <c r="S4300" s="23"/>
    </row>
    <row r="4301" spans="19:19" x14ac:dyDescent="0.35">
      <c r="S4301" s="23"/>
    </row>
    <row r="4302" spans="19:19" x14ac:dyDescent="0.35">
      <c r="S4302" s="23"/>
    </row>
    <row r="4303" spans="19:19" x14ac:dyDescent="0.35">
      <c r="S4303" s="23"/>
    </row>
    <row r="4304" spans="19:19" x14ac:dyDescent="0.35">
      <c r="S4304" s="23"/>
    </row>
    <row r="4305" spans="19:19" x14ac:dyDescent="0.35">
      <c r="S4305" s="23"/>
    </row>
    <row r="4306" spans="19:19" x14ac:dyDescent="0.35">
      <c r="S4306" s="23"/>
    </row>
    <row r="4307" spans="19:19" x14ac:dyDescent="0.35">
      <c r="S4307" s="23"/>
    </row>
    <row r="4308" spans="19:19" x14ac:dyDescent="0.35">
      <c r="S4308" s="23"/>
    </row>
    <row r="4309" spans="19:19" x14ac:dyDescent="0.35">
      <c r="S4309" s="23"/>
    </row>
    <row r="4310" spans="19:19" x14ac:dyDescent="0.35">
      <c r="S4310" s="23"/>
    </row>
    <row r="4311" spans="19:19" x14ac:dyDescent="0.35">
      <c r="S4311" s="23"/>
    </row>
    <row r="4312" spans="19:19" x14ac:dyDescent="0.35">
      <c r="S4312" s="23"/>
    </row>
    <row r="4313" spans="19:19" x14ac:dyDescent="0.35">
      <c r="S4313" s="23"/>
    </row>
    <row r="4314" spans="19:19" x14ac:dyDescent="0.35">
      <c r="S4314" s="23"/>
    </row>
    <row r="4315" spans="19:19" x14ac:dyDescent="0.35">
      <c r="S4315" s="23"/>
    </row>
    <row r="4316" spans="19:19" x14ac:dyDescent="0.35">
      <c r="S4316" s="23"/>
    </row>
    <row r="4317" spans="19:19" x14ac:dyDescent="0.35">
      <c r="S4317" s="23"/>
    </row>
    <row r="4318" spans="19:19" x14ac:dyDescent="0.35">
      <c r="S4318" s="23"/>
    </row>
    <row r="4319" spans="19:19" x14ac:dyDescent="0.35">
      <c r="S4319" s="23"/>
    </row>
    <row r="4320" spans="19:19" x14ac:dyDescent="0.35">
      <c r="S4320" s="23"/>
    </row>
    <row r="4321" spans="19:19" x14ac:dyDescent="0.35">
      <c r="S4321" s="23"/>
    </row>
    <row r="4322" spans="19:19" x14ac:dyDescent="0.35">
      <c r="S4322" s="23"/>
    </row>
    <row r="4323" spans="19:19" x14ac:dyDescent="0.35">
      <c r="S4323" s="23"/>
    </row>
    <row r="4324" spans="19:19" x14ac:dyDescent="0.35">
      <c r="S4324" s="23"/>
    </row>
    <row r="4325" spans="19:19" x14ac:dyDescent="0.35">
      <c r="S4325" s="23"/>
    </row>
    <row r="4326" spans="19:19" x14ac:dyDescent="0.35">
      <c r="S4326" s="23"/>
    </row>
    <row r="4327" spans="19:19" x14ac:dyDescent="0.35">
      <c r="S4327" s="23"/>
    </row>
    <row r="4328" spans="19:19" x14ac:dyDescent="0.35">
      <c r="S4328" s="23"/>
    </row>
    <row r="4329" spans="19:19" x14ac:dyDescent="0.35">
      <c r="S4329" s="23"/>
    </row>
    <row r="4330" spans="19:19" x14ac:dyDescent="0.35">
      <c r="S4330" s="23"/>
    </row>
    <row r="4331" spans="19:19" x14ac:dyDescent="0.35">
      <c r="S4331" s="23"/>
    </row>
    <row r="4332" spans="19:19" x14ac:dyDescent="0.35">
      <c r="S4332" s="23"/>
    </row>
    <row r="4333" spans="19:19" x14ac:dyDescent="0.35">
      <c r="S4333" s="23"/>
    </row>
    <row r="4334" spans="19:19" x14ac:dyDescent="0.35">
      <c r="S4334" s="23"/>
    </row>
    <row r="4335" spans="19:19" x14ac:dyDescent="0.35">
      <c r="S4335" s="23"/>
    </row>
    <row r="4336" spans="19:19" x14ac:dyDescent="0.35">
      <c r="S4336" s="23"/>
    </row>
    <row r="4337" spans="19:19" x14ac:dyDescent="0.35">
      <c r="S4337" s="23"/>
    </row>
    <row r="4338" spans="19:19" x14ac:dyDescent="0.35">
      <c r="S4338" s="23"/>
    </row>
    <row r="4339" spans="19:19" x14ac:dyDescent="0.35">
      <c r="S4339" s="23"/>
    </row>
    <row r="4340" spans="19:19" x14ac:dyDescent="0.35">
      <c r="S4340" s="23"/>
    </row>
    <row r="4341" spans="19:19" x14ac:dyDescent="0.35">
      <c r="S4341" s="23"/>
    </row>
    <row r="4342" spans="19:19" x14ac:dyDescent="0.35">
      <c r="S4342" s="23"/>
    </row>
    <row r="4343" spans="19:19" x14ac:dyDescent="0.35">
      <c r="S4343" s="23"/>
    </row>
    <row r="4344" spans="19:19" x14ac:dyDescent="0.35">
      <c r="S4344" s="23"/>
    </row>
    <row r="4345" spans="19:19" x14ac:dyDescent="0.35">
      <c r="S4345" s="23"/>
    </row>
    <row r="4346" spans="19:19" x14ac:dyDescent="0.35">
      <c r="S4346" s="23"/>
    </row>
    <row r="4347" spans="19:19" x14ac:dyDescent="0.35">
      <c r="S4347" s="23"/>
    </row>
    <row r="4348" spans="19:19" x14ac:dyDescent="0.35">
      <c r="S4348" s="23"/>
    </row>
    <row r="4349" spans="19:19" x14ac:dyDescent="0.35">
      <c r="S4349" s="23"/>
    </row>
    <row r="4350" spans="19:19" x14ac:dyDescent="0.35">
      <c r="S4350" s="23"/>
    </row>
    <row r="4351" spans="19:19" x14ac:dyDescent="0.35">
      <c r="S4351" s="23"/>
    </row>
    <row r="4352" spans="19:19" x14ac:dyDescent="0.35">
      <c r="S4352" s="23"/>
    </row>
    <row r="4353" spans="19:19" x14ac:dyDescent="0.35">
      <c r="S4353" s="23"/>
    </row>
    <row r="4354" spans="19:19" x14ac:dyDescent="0.35">
      <c r="S4354" s="23"/>
    </row>
    <row r="4355" spans="19:19" x14ac:dyDescent="0.35">
      <c r="S4355" s="23"/>
    </row>
    <row r="4356" spans="19:19" x14ac:dyDescent="0.35">
      <c r="S4356" s="23"/>
    </row>
    <row r="4357" spans="19:19" x14ac:dyDescent="0.35">
      <c r="S4357" s="23"/>
    </row>
    <row r="4358" spans="19:19" x14ac:dyDescent="0.35">
      <c r="S4358" s="23"/>
    </row>
    <row r="4359" spans="19:19" x14ac:dyDescent="0.35">
      <c r="S4359" s="23"/>
    </row>
    <row r="4360" spans="19:19" x14ac:dyDescent="0.35">
      <c r="S4360" s="23"/>
    </row>
    <row r="4361" spans="19:19" x14ac:dyDescent="0.35">
      <c r="S4361" s="23"/>
    </row>
    <row r="4362" spans="19:19" x14ac:dyDescent="0.35">
      <c r="S4362" s="23"/>
    </row>
    <row r="4363" spans="19:19" x14ac:dyDescent="0.35">
      <c r="S4363" s="23"/>
    </row>
    <row r="4364" spans="19:19" x14ac:dyDescent="0.35">
      <c r="S4364" s="23"/>
    </row>
    <row r="4365" spans="19:19" x14ac:dyDescent="0.35">
      <c r="S4365" s="23"/>
    </row>
    <row r="4366" spans="19:19" x14ac:dyDescent="0.35">
      <c r="S4366" s="23"/>
    </row>
    <row r="4367" spans="19:19" x14ac:dyDescent="0.35">
      <c r="S4367" s="23"/>
    </row>
    <row r="4368" spans="19:19" x14ac:dyDescent="0.35">
      <c r="S4368" s="23"/>
    </row>
    <row r="4369" spans="19:19" x14ac:dyDescent="0.35">
      <c r="S4369" s="23"/>
    </row>
    <row r="4370" spans="19:19" x14ac:dyDescent="0.35">
      <c r="S4370" s="23"/>
    </row>
    <row r="4371" spans="19:19" x14ac:dyDescent="0.35">
      <c r="S4371" s="23"/>
    </row>
    <row r="4372" spans="19:19" x14ac:dyDescent="0.35">
      <c r="S4372" s="23"/>
    </row>
    <row r="4373" spans="19:19" x14ac:dyDescent="0.35">
      <c r="S4373" s="23"/>
    </row>
    <row r="4374" spans="19:19" x14ac:dyDescent="0.35">
      <c r="S4374" s="23"/>
    </row>
    <row r="4375" spans="19:19" x14ac:dyDescent="0.35">
      <c r="S4375" s="23"/>
    </row>
    <row r="4376" spans="19:19" x14ac:dyDescent="0.35">
      <c r="S4376" s="23"/>
    </row>
    <row r="4377" spans="19:19" x14ac:dyDescent="0.35">
      <c r="S4377" s="23"/>
    </row>
    <row r="4378" spans="19:19" x14ac:dyDescent="0.35">
      <c r="S4378" s="23"/>
    </row>
    <row r="4379" spans="19:19" x14ac:dyDescent="0.35">
      <c r="S4379" s="23"/>
    </row>
    <row r="4380" spans="19:19" x14ac:dyDescent="0.35">
      <c r="S4380" s="23"/>
    </row>
    <row r="4381" spans="19:19" x14ac:dyDescent="0.35">
      <c r="S4381" s="23"/>
    </row>
    <row r="4382" spans="19:19" x14ac:dyDescent="0.35">
      <c r="S4382" s="23"/>
    </row>
    <row r="4383" spans="19:19" x14ac:dyDescent="0.35">
      <c r="S4383" s="23"/>
    </row>
    <row r="4384" spans="19:19" x14ac:dyDescent="0.35">
      <c r="S4384" s="23"/>
    </row>
    <row r="4385" spans="19:19" x14ac:dyDescent="0.35">
      <c r="S4385" s="23"/>
    </row>
    <row r="4386" spans="19:19" x14ac:dyDescent="0.35">
      <c r="S4386" s="23"/>
    </row>
    <row r="4387" spans="19:19" x14ac:dyDescent="0.35">
      <c r="S4387" s="23"/>
    </row>
    <row r="4388" spans="19:19" x14ac:dyDescent="0.35">
      <c r="S4388" s="23"/>
    </row>
    <row r="4389" spans="19:19" x14ac:dyDescent="0.35">
      <c r="S4389" s="23"/>
    </row>
    <row r="4390" spans="19:19" x14ac:dyDescent="0.35">
      <c r="S4390" s="23"/>
    </row>
    <row r="4391" spans="19:19" x14ac:dyDescent="0.35">
      <c r="S4391" s="23"/>
    </row>
    <row r="4392" spans="19:19" x14ac:dyDescent="0.35">
      <c r="S4392" s="23"/>
    </row>
    <row r="4393" spans="19:19" x14ac:dyDescent="0.35">
      <c r="S4393" s="23"/>
    </row>
    <row r="4394" spans="19:19" x14ac:dyDescent="0.35">
      <c r="S4394" s="23"/>
    </row>
    <row r="4395" spans="19:19" x14ac:dyDescent="0.35">
      <c r="S4395" s="23"/>
    </row>
    <row r="4396" spans="19:19" x14ac:dyDescent="0.35">
      <c r="S4396" s="23"/>
    </row>
    <row r="4397" spans="19:19" x14ac:dyDescent="0.35">
      <c r="S4397" s="23"/>
    </row>
    <row r="4398" spans="19:19" x14ac:dyDescent="0.35">
      <c r="S4398" s="23"/>
    </row>
    <row r="4399" spans="19:19" x14ac:dyDescent="0.35">
      <c r="S4399" s="23"/>
    </row>
    <row r="4400" spans="19:19" x14ac:dyDescent="0.35">
      <c r="S4400" s="23"/>
    </row>
    <row r="4401" spans="19:19" x14ac:dyDescent="0.35">
      <c r="S4401" s="23"/>
    </row>
    <row r="4402" spans="19:19" x14ac:dyDescent="0.35">
      <c r="S4402" s="23"/>
    </row>
    <row r="4403" spans="19:19" x14ac:dyDescent="0.35">
      <c r="S4403" s="23"/>
    </row>
    <row r="4404" spans="19:19" x14ac:dyDescent="0.35">
      <c r="S4404" s="23"/>
    </row>
    <row r="4405" spans="19:19" x14ac:dyDescent="0.35">
      <c r="S4405" s="23"/>
    </row>
    <row r="4406" spans="19:19" x14ac:dyDescent="0.35">
      <c r="S4406" s="23"/>
    </row>
    <row r="4407" spans="19:19" x14ac:dyDescent="0.35">
      <c r="S4407" s="23"/>
    </row>
    <row r="4408" spans="19:19" x14ac:dyDescent="0.35">
      <c r="S4408" s="23"/>
    </row>
    <row r="4409" spans="19:19" x14ac:dyDescent="0.35">
      <c r="S4409" s="23"/>
    </row>
    <row r="4410" spans="19:19" x14ac:dyDescent="0.35">
      <c r="S4410" s="23"/>
    </row>
    <row r="4411" spans="19:19" x14ac:dyDescent="0.35">
      <c r="S4411" s="23"/>
    </row>
    <row r="4412" spans="19:19" x14ac:dyDescent="0.35">
      <c r="S4412" s="23"/>
    </row>
    <row r="4413" spans="19:19" x14ac:dyDescent="0.35">
      <c r="S4413" s="23"/>
    </row>
    <row r="4414" spans="19:19" x14ac:dyDescent="0.35">
      <c r="S4414" s="23"/>
    </row>
    <row r="4415" spans="19:19" x14ac:dyDescent="0.35">
      <c r="S4415" s="23"/>
    </row>
    <row r="4416" spans="19:19" x14ac:dyDescent="0.35">
      <c r="S4416" s="23"/>
    </row>
    <row r="4417" spans="19:19" x14ac:dyDescent="0.35">
      <c r="S4417" s="23"/>
    </row>
    <row r="4418" spans="19:19" x14ac:dyDescent="0.35">
      <c r="S4418" s="23"/>
    </row>
    <row r="4419" spans="19:19" x14ac:dyDescent="0.35">
      <c r="S4419" s="23"/>
    </row>
    <row r="4420" spans="19:19" x14ac:dyDescent="0.35">
      <c r="S4420" s="23"/>
    </row>
    <row r="4421" spans="19:19" x14ac:dyDescent="0.35">
      <c r="S4421" s="23"/>
    </row>
    <row r="4422" spans="19:19" x14ac:dyDescent="0.35">
      <c r="S4422" s="23"/>
    </row>
    <row r="4423" spans="19:19" x14ac:dyDescent="0.35">
      <c r="S4423" s="23"/>
    </row>
    <row r="4424" spans="19:19" x14ac:dyDescent="0.35">
      <c r="S4424" s="23"/>
    </row>
    <row r="4425" spans="19:19" x14ac:dyDescent="0.35">
      <c r="S4425" s="23"/>
    </row>
    <row r="4426" spans="19:19" x14ac:dyDescent="0.35">
      <c r="S4426" s="23"/>
    </row>
    <row r="4427" spans="19:19" x14ac:dyDescent="0.35">
      <c r="S4427" s="23"/>
    </row>
    <row r="4428" spans="19:19" x14ac:dyDescent="0.35">
      <c r="S4428" s="23"/>
    </row>
    <row r="4429" spans="19:19" x14ac:dyDescent="0.35">
      <c r="S4429" s="23"/>
    </row>
    <row r="4430" spans="19:19" x14ac:dyDescent="0.35">
      <c r="S4430" s="23"/>
    </row>
    <row r="4431" spans="19:19" x14ac:dyDescent="0.35">
      <c r="S4431" s="23"/>
    </row>
    <row r="4432" spans="19:19" x14ac:dyDescent="0.35">
      <c r="S4432" s="23"/>
    </row>
    <row r="4433" spans="19:19" x14ac:dyDescent="0.35">
      <c r="S4433" s="23"/>
    </row>
    <row r="4434" spans="19:19" x14ac:dyDescent="0.35">
      <c r="S4434" s="23"/>
    </row>
    <row r="4435" spans="19:19" x14ac:dyDescent="0.35">
      <c r="S4435" s="23"/>
    </row>
    <row r="4436" spans="19:19" x14ac:dyDescent="0.35">
      <c r="S4436" s="23"/>
    </row>
    <row r="4437" spans="19:19" x14ac:dyDescent="0.35">
      <c r="S4437" s="23"/>
    </row>
    <row r="4438" spans="19:19" x14ac:dyDescent="0.35">
      <c r="S4438" s="23"/>
    </row>
    <row r="4439" spans="19:19" x14ac:dyDescent="0.35">
      <c r="S4439" s="23"/>
    </row>
    <row r="4440" spans="19:19" x14ac:dyDescent="0.35">
      <c r="S4440" s="23"/>
    </row>
    <row r="4441" spans="19:19" x14ac:dyDescent="0.35">
      <c r="S4441" s="23"/>
    </row>
    <row r="4442" spans="19:19" x14ac:dyDescent="0.35">
      <c r="S4442" s="23"/>
    </row>
    <row r="4443" spans="19:19" x14ac:dyDescent="0.35">
      <c r="S4443" s="23"/>
    </row>
    <row r="4444" spans="19:19" x14ac:dyDescent="0.35">
      <c r="S4444" s="23"/>
    </row>
    <row r="4445" spans="19:19" x14ac:dyDescent="0.35">
      <c r="S4445" s="23"/>
    </row>
    <row r="4446" spans="19:19" x14ac:dyDescent="0.35">
      <c r="S4446" s="23"/>
    </row>
    <row r="4447" spans="19:19" x14ac:dyDescent="0.35">
      <c r="S4447" s="23"/>
    </row>
    <row r="4448" spans="19:19" x14ac:dyDescent="0.35">
      <c r="S4448" s="23"/>
    </row>
    <row r="4449" spans="19:19" x14ac:dyDescent="0.35">
      <c r="S4449" s="23"/>
    </row>
    <row r="4450" spans="19:19" x14ac:dyDescent="0.35">
      <c r="S4450" s="23"/>
    </row>
    <row r="4451" spans="19:19" x14ac:dyDescent="0.35">
      <c r="S4451" s="23"/>
    </row>
    <row r="4452" spans="19:19" x14ac:dyDescent="0.35">
      <c r="S4452" s="23"/>
    </row>
    <row r="4453" spans="19:19" x14ac:dyDescent="0.35">
      <c r="S4453" s="23"/>
    </row>
    <row r="4454" spans="19:19" x14ac:dyDescent="0.35">
      <c r="S4454" s="23"/>
    </row>
    <row r="4455" spans="19:19" x14ac:dyDescent="0.35">
      <c r="S4455" s="23"/>
    </row>
    <row r="4456" spans="19:19" x14ac:dyDescent="0.35">
      <c r="S4456" s="23"/>
    </row>
    <row r="4457" spans="19:19" x14ac:dyDescent="0.35">
      <c r="S4457" s="23"/>
    </row>
    <row r="4458" spans="19:19" x14ac:dyDescent="0.35">
      <c r="S4458" s="23"/>
    </row>
    <row r="4459" spans="19:19" x14ac:dyDescent="0.35">
      <c r="S4459" s="23"/>
    </row>
    <row r="4460" spans="19:19" x14ac:dyDescent="0.35">
      <c r="S4460" s="23"/>
    </row>
    <row r="4461" spans="19:19" x14ac:dyDescent="0.35">
      <c r="S4461" s="23"/>
    </row>
    <row r="4462" spans="19:19" x14ac:dyDescent="0.35">
      <c r="S4462" s="23"/>
    </row>
    <row r="4463" spans="19:19" x14ac:dyDescent="0.35">
      <c r="S4463" s="23"/>
    </row>
    <row r="4464" spans="19:19" x14ac:dyDescent="0.35">
      <c r="S4464" s="23"/>
    </row>
    <row r="4465" spans="19:19" x14ac:dyDescent="0.35">
      <c r="S4465" s="23"/>
    </row>
    <row r="4466" spans="19:19" x14ac:dyDescent="0.35">
      <c r="S4466" s="23"/>
    </row>
    <row r="4467" spans="19:19" x14ac:dyDescent="0.35">
      <c r="S4467" s="23"/>
    </row>
    <row r="4468" spans="19:19" x14ac:dyDescent="0.35">
      <c r="S4468" s="23"/>
    </row>
    <row r="4469" spans="19:19" x14ac:dyDescent="0.35">
      <c r="S4469" s="23"/>
    </row>
    <row r="4470" spans="19:19" x14ac:dyDescent="0.35">
      <c r="S4470" s="23"/>
    </row>
    <row r="4471" spans="19:19" x14ac:dyDescent="0.35">
      <c r="S4471" s="23"/>
    </row>
    <row r="4472" spans="19:19" x14ac:dyDescent="0.35">
      <c r="S4472" s="23"/>
    </row>
    <row r="4473" spans="19:19" x14ac:dyDescent="0.35">
      <c r="S4473" s="23"/>
    </row>
    <row r="4474" spans="19:19" x14ac:dyDescent="0.35">
      <c r="S4474" s="23"/>
    </row>
    <row r="4475" spans="19:19" x14ac:dyDescent="0.35">
      <c r="S4475" s="23"/>
    </row>
    <row r="4476" spans="19:19" x14ac:dyDescent="0.35">
      <c r="S4476" s="23"/>
    </row>
    <row r="4477" spans="19:19" x14ac:dyDescent="0.35">
      <c r="S4477" s="23"/>
    </row>
    <row r="4478" spans="19:19" x14ac:dyDescent="0.35">
      <c r="S4478" s="23"/>
    </row>
    <row r="4479" spans="19:19" x14ac:dyDescent="0.35">
      <c r="S4479" s="23"/>
    </row>
    <row r="4480" spans="19:19" x14ac:dyDescent="0.35">
      <c r="S4480" s="23"/>
    </row>
    <row r="4481" spans="19:19" x14ac:dyDescent="0.35">
      <c r="S4481" s="23"/>
    </row>
    <row r="4482" spans="19:19" x14ac:dyDescent="0.35">
      <c r="S4482" s="23"/>
    </row>
    <row r="4483" spans="19:19" x14ac:dyDescent="0.35">
      <c r="S4483" s="23"/>
    </row>
    <row r="4484" spans="19:19" x14ac:dyDescent="0.35">
      <c r="S4484" s="23"/>
    </row>
    <row r="4485" spans="19:19" x14ac:dyDescent="0.35">
      <c r="S4485" s="23"/>
    </row>
    <row r="4486" spans="19:19" x14ac:dyDescent="0.35">
      <c r="S4486" s="23"/>
    </row>
    <row r="4487" spans="19:19" x14ac:dyDescent="0.35">
      <c r="S4487" s="23"/>
    </row>
    <row r="4488" spans="19:19" x14ac:dyDescent="0.35">
      <c r="S4488" s="23"/>
    </row>
    <row r="4489" spans="19:19" x14ac:dyDescent="0.35">
      <c r="S4489" s="23"/>
    </row>
    <row r="4490" spans="19:19" x14ac:dyDescent="0.35">
      <c r="S4490" s="23"/>
    </row>
    <row r="4491" spans="19:19" x14ac:dyDescent="0.35">
      <c r="S4491" s="23"/>
    </row>
    <row r="4492" spans="19:19" x14ac:dyDescent="0.35">
      <c r="S4492" s="23"/>
    </row>
    <row r="4493" spans="19:19" x14ac:dyDescent="0.35">
      <c r="S4493" s="23"/>
    </row>
    <row r="4494" spans="19:19" x14ac:dyDescent="0.35">
      <c r="S4494" s="23"/>
    </row>
    <row r="4495" spans="19:19" x14ac:dyDescent="0.35">
      <c r="S4495" s="23"/>
    </row>
    <row r="4496" spans="19:19" x14ac:dyDescent="0.35">
      <c r="S4496" s="23"/>
    </row>
    <row r="4497" spans="19:19" x14ac:dyDescent="0.35">
      <c r="S4497" s="23"/>
    </row>
    <row r="4498" spans="19:19" x14ac:dyDescent="0.35">
      <c r="S4498" s="23"/>
    </row>
    <row r="4499" spans="19:19" x14ac:dyDescent="0.35">
      <c r="S4499" s="23"/>
    </row>
    <row r="4500" spans="19:19" x14ac:dyDescent="0.35">
      <c r="S4500" s="23"/>
    </row>
    <row r="4501" spans="19:19" x14ac:dyDescent="0.35">
      <c r="S4501" s="23"/>
    </row>
    <row r="4502" spans="19:19" x14ac:dyDescent="0.35">
      <c r="S4502" s="23"/>
    </row>
    <row r="4503" spans="19:19" x14ac:dyDescent="0.35">
      <c r="S4503" s="23"/>
    </row>
    <row r="4504" spans="19:19" x14ac:dyDescent="0.35">
      <c r="S4504" s="23"/>
    </row>
    <row r="4505" spans="19:19" x14ac:dyDescent="0.35">
      <c r="S4505" s="23"/>
    </row>
    <row r="4506" spans="19:19" x14ac:dyDescent="0.35">
      <c r="S4506" s="23"/>
    </row>
    <row r="4507" spans="19:19" x14ac:dyDescent="0.35">
      <c r="S4507" s="23"/>
    </row>
    <row r="4508" spans="19:19" x14ac:dyDescent="0.35">
      <c r="S4508" s="23"/>
    </row>
    <row r="4509" spans="19:19" x14ac:dyDescent="0.35">
      <c r="S4509" s="23"/>
    </row>
    <row r="4510" spans="19:19" x14ac:dyDescent="0.35">
      <c r="S4510" s="23"/>
    </row>
    <row r="4511" spans="19:19" x14ac:dyDescent="0.35">
      <c r="S4511" s="23"/>
    </row>
    <row r="4512" spans="19:19" x14ac:dyDescent="0.35">
      <c r="S4512" s="23"/>
    </row>
    <row r="4513" spans="19:19" x14ac:dyDescent="0.35">
      <c r="S4513" s="23"/>
    </row>
    <row r="4514" spans="19:19" x14ac:dyDescent="0.35">
      <c r="S4514" s="23"/>
    </row>
    <row r="4515" spans="19:19" x14ac:dyDescent="0.35">
      <c r="S4515" s="23"/>
    </row>
    <row r="4516" spans="19:19" x14ac:dyDescent="0.35">
      <c r="S4516" s="23"/>
    </row>
    <row r="4517" spans="19:19" x14ac:dyDescent="0.35">
      <c r="S4517" s="23"/>
    </row>
    <row r="4518" spans="19:19" x14ac:dyDescent="0.35">
      <c r="S4518" s="23"/>
    </row>
    <row r="4519" spans="19:19" x14ac:dyDescent="0.35">
      <c r="S4519" s="23"/>
    </row>
    <row r="4520" spans="19:19" x14ac:dyDescent="0.35">
      <c r="S4520" s="23"/>
    </row>
    <row r="4521" spans="19:19" x14ac:dyDescent="0.35">
      <c r="S4521" s="23"/>
    </row>
    <row r="4522" spans="19:19" x14ac:dyDescent="0.35">
      <c r="S4522" s="23"/>
    </row>
    <row r="4523" spans="19:19" x14ac:dyDescent="0.35">
      <c r="S4523" s="23"/>
    </row>
    <row r="4524" spans="19:19" x14ac:dyDescent="0.35">
      <c r="S4524" s="23"/>
    </row>
    <row r="4525" spans="19:19" x14ac:dyDescent="0.35">
      <c r="S4525" s="23"/>
    </row>
    <row r="4526" spans="19:19" x14ac:dyDescent="0.35">
      <c r="S4526" s="23"/>
    </row>
    <row r="4527" spans="19:19" x14ac:dyDescent="0.35">
      <c r="S4527" s="23"/>
    </row>
    <row r="4528" spans="19:19" x14ac:dyDescent="0.35">
      <c r="S4528" s="23"/>
    </row>
    <row r="4529" spans="19:19" x14ac:dyDescent="0.35">
      <c r="S4529" s="23"/>
    </row>
    <row r="4530" spans="19:19" x14ac:dyDescent="0.35">
      <c r="S4530" s="23"/>
    </row>
    <row r="4531" spans="19:19" x14ac:dyDescent="0.35">
      <c r="S4531" s="23"/>
    </row>
    <row r="4532" spans="19:19" x14ac:dyDescent="0.35">
      <c r="S4532" s="23"/>
    </row>
    <row r="4533" spans="19:19" x14ac:dyDescent="0.35">
      <c r="S4533" s="23"/>
    </row>
    <row r="4534" spans="19:19" x14ac:dyDescent="0.35">
      <c r="S4534" s="23"/>
    </row>
    <row r="4535" spans="19:19" x14ac:dyDescent="0.35">
      <c r="S4535" s="23"/>
    </row>
    <row r="4536" spans="19:19" x14ac:dyDescent="0.35">
      <c r="S4536" s="23"/>
    </row>
    <row r="4537" spans="19:19" x14ac:dyDescent="0.35">
      <c r="S4537" s="23"/>
    </row>
    <row r="4538" spans="19:19" x14ac:dyDescent="0.35">
      <c r="S4538" s="23"/>
    </row>
    <row r="4539" spans="19:19" x14ac:dyDescent="0.35">
      <c r="S4539" s="23"/>
    </row>
    <row r="4540" spans="19:19" x14ac:dyDescent="0.35">
      <c r="S4540" s="23"/>
    </row>
    <row r="4541" spans="19:19" x14ac:dyDescent="0.35">
      <c r="S4541" s="23"/>
    </row>
    <row r="4542" spans="19:19" x14ac:dyDescent="0.35">
      <c r="S4542" s="23"/>
    </row>
    <row r="4543" spans="19:19" x14ac:dyDescent="0.35">
      <c r="S4543" s="23"/>
    </row>
    <row r="4544" spans="19:19" x14ac:dyDescent="0.35">
      <c r="S4544" s="23"/>
    </row>
    <row r="4545" spans="19:19" x14ac:dyDescent="0.35">
      <c r="S4545" s="23"/>
    </row>
    <row r="4546" spans="19:19" x14ac:dyDescent="0.35">
      <c r="S4546" s="23"/>
    </row>
    <row r="4547" spans="19:19" x14ac:dyDescent="0.35">
      <c r="S4547" s="23"/>
    </row>
    <row r="4548" spans="19:19" x14ac:dyDescent="0.35">
      <c r="S4548" s="23"/>
    </row>
    <row r="4549" spans="19:19" x14ac:dyDescent="0.35">
      <c r="S4549" s="23"/>
    </row>
    <row r="4550" spans="19:19" x14ac:dyDescent="0.35">
      <c r="S4550" s="23"/>
    </row>
    <row r="4551" spans="19:19" x14ac:dyDescent="0.35">
      <c r="S4551" s="23"/>
    </row>
    <row r="4552" spans="19:19" x14ac:dyDescent="0.35">
      <c r="S4552" s="23"/>
    </row>
    <row r="4553" spans="19:19" x14ac:dyDescent="0.35">
      <c r="S4553" s="23"/>
    </row>
    <row r="4554" spans="19:19" x14ac:dyDescent="0.35">
      <c r="S4554" s="23"/>
    </row>
    <row r="4555" spans="19:19" x14ac:dyDescent="0.35">
      <c r="S4555" s="23"/>
    </row>
    <row r="4556" spans="19:19" x14ac:dyDescent="0.35">
      <c r="S4556" s="23"/>
    </row>
    <row r="4557" spans="19:19" x14ac:dyDescent="0.35">
      <c r="S4557" s="23"/>
    </row>
    <row r="4558" spans="19:19" x14ac:dyDescent="0.35">
      <c r="S4558" s="23"/>
    </row>
    <row r="4559" spans="19:19" x14ac:dyDescent="0.35">
      <c r="S4559" s="23"/>
    </row>
    <row r="4560" spans="19:19" x14ac:dyDescent="0.35">
      <c r="S4560" s="23"/>
    </row>
    <row r="4561" spans="19:19" x14ac:dyDescent="0.35">
      <c r="S4561" s="23"/>
    </row>
    <row r="4562" spans="19:19" x14ac:dyDescent="0.35">
      <c r="S4562" s="23"/>
    </row>
    <row r="4563" spans="19:19" x14ac:dyDescent="0.35">
      <c r="S4563" s="23"/>
    </row>
    <row r="4564" spans="19:19" x14ac:dyDescent="0.35">
      <c r="S4564" s="23"/>
    </row>
    <row r="4565" spans="19:19" x14ac:dyDescent="0.35">
      <c r="S4565" s="23"/>
    </row>
    <row r="4566" spans="19:19" x14ac:dyDescent="0.35">
      <c r="S4566" s="23"/>
    </row>
    <row r="4567" spans="19:19" x14ac:dyDescent="0.35">
      <c r="S4567" s="23"/>
    </row>
    <row r="4568" spans="19:19" x14ac:dyDescent="0.35">
      <c r="S4568" s="23"/>
    </row>
    <row r="4569" spans="19:19" x14ac:dyDescent="0.35">
      <c r="S4569" s="23"/>
    </row>
    <row r="4570" spans="19:19" x14ac:dyDescent="0.35">
      <c r="S4570" s="23"/>
    </row>
    <row r="4571" spans="19:19" x14ac:dyDescent="0.35">
      <c r="S4571" s="23"/>
    </row>
    <row r="4572" spans="19:19" x14ac:dyDescent="0.35">
      <c r="S4572" s="23"/>
    </row>
    <row r="4573" spans="19:19" x14ac:dyDescent="0.35">
      <c r="S4573" s="23"/>
    </row>
    <row r="4574" spans="19:19" x14ac:dyDescent="0.35">
      <c r="S4574" s="23"/>
    </row>
    <row r="4575" spans="19:19" x14ac:dyDescent="0.35">
      <c r="S4575" s="23"/>
    </row>
    <row r="4576" spans="19:19" x14ac:dyDescent="0.35">
      <c r="S4576" s="23"/>
    </row>
    <row r="4577" spans="19:19" x14ac:dyDescent="0.35">
      <c r="S4577" s="23"/>
    </row>
    <row r="4578" spans="19:19" x14ac:dyDescent="0.35">
      <c r="S4578" s="23"/>
    </row>
    <row r="4579" spans="19:19" x14ac:dyDescent="0.35">
      <c r="S4579" s="23"/>
    </row>
    <row r="4580" spans="19:19" x14ac:dyDescent="0.35">
      <c r="S4580" s="23"/>
    </row>
    <row r="4581" spans="19:19" x14ac:dyDescent="0.35">
      <c r="S4581" s="23"/>
    </row>
    <row r="4582" spans="19:19" x14ac:dyDescent="0.35">
      <c r="S4582" s="23"/>
    </row>
    <row r="4583" spans="19:19" x14ac:dyDescent="0.35">
      <c r="S4583" s="23"/>
    </row>
    <row r="4584" spans="19:19" x14ac:dyDescent="0.35">
      <c r="S4584" s="23"/>
    </row>
    <row r="4585" spans="19:19" x14ac:dyDescent="0.35">
      <c r="S4585" s="23"/>
    </row>
    <row r="4586" spans="19:19" x14ac:dyDescent="0.35">
      <c r="S4586" s="23"/>
    </row>
    <row r="4587" spans="19:19" x14ac:dyDescent="0.35">
      <c r="S4587" s="23"/>
    </row>
    <row r="4588" spans="19:19" x14ac:dyDescent="0.35">
      <c r="S4588" s="23"/>
    </row>
    <row r="4589" spans="19:19" x14ac:dyDescent="0.35">
      <c r="S4589" s="23"/>
    </row>
    <row r="4590" spans="19:19" x14ac:dyDescent="0.35">
      <c r="S4590" s="23"/>
    </row>
    <row r="4591" spans="19:19" x14ac:dyDescent="0.35">
      <c r="S4591" s="23"/>
    </row>
    <row r="4592" spans="19:19" x14ac:dyDescent="0.35">
      <c r="S4592" s="23"/>
    </row>
    <row r="4593" spans="19:19" x14ac:dyDescent="0.35">
      <c r="S4593" s="23"/>
    </row>
    <row r="4594" spans="19:19" x14ac:dyDescent="0.35">
      <c r="S4594" s="23"/>
    </row>
    <row r="4595" spans="19:19" x14ac:dyDescent="0.35">
      <c r="S4595" s="23"/>
    </row>
    <row r="4596" spans="19:19" x14ac:dyDescent="0.35">
      <c r="S4596" s="23"/>
    </row>
    <row r="4597" spans="19:19" x14ac:dyDescent="0.35">
      <c r="S4597" s="23"/>
    </row>
    <row r="4598" spans="19:19" x14ac:dyDescent="0.35">
      <c r="S4598" s="23"/>
    </row>
    <row r="4599" spans="19:19" x14ac:dyDescent="0.35">
      <c r="S4599" s="23"/>
    </row>
    <row r="4600" spans="19:19" x14ac:dyDescent="0.35">
      <c r="S4600" s="23"/>
    </row>
    <row r="4601" spans="19:19" x14ac:dyDescent="0.35">
      <c r="S4601" s="23"/>
    </row>
    <row r="4602" spans="19:19" x14ac:dyDescent="0.35">
      <c r="S4602" s="23"/>
    </row>
    <row r="4603" spans="19:19" x14ac:dyDescent="0.35">
      <c r="S4603" s="23"/>
    </row>
    <row r="4604" spans="19:19" x14ac:dyDescent="0.35">
      <c r="S4604" s="23"/>
    </row>
    <row r="4605" spans="19:19" x14ac:dyDescent="0.35">
      <c r="S4605" s="23"/>
    </row>
    <row r="4606" spans="19:19" x14ac:dyDescent="0.35">
      <c r="S4606" s="23"/>
    </row>
    <row r="4607" spans="19:19" x14ac:dyDescent="0.35">
      <c r="S4607" s="23"/>
    </row>
    <row r="4608" spans="19:19" x14ac:dyDescent="0.35">
      <c r="S4608" s="23"/>
    </row>
    <row r="4609" spans="19:19" x14ac:dyDescent="0.35">
      <c r="S4609" s="23"/>
    </row>
    <row r="4610" spans="19:19" x14ac:dyDescent="0.35">
      <c r="S4610" s="23"/>
    </row>
    <row r="4611" spans="19:19" x14ac:dyDescent="0.35">
      <c r="S4611" s="23"/>
    </row>
    <row r="4612" spans="19:19" x14ac:dyDescent="0.35">
      <c r="S4612" s="23"/>
    </row>
    <row r="4613" spans="19:19" x14ac:dyDescent="0.35">
      <c r="S4613" s="23"/>
    </row>
    <row r="4614" spans="19:19" x14ac:dyDescent="0.35">
      <c r="S4614" s="23"/>
    </row>
    <row r="4615" spans="19:19" x14ac:dyDescent="0.35">
      <c r="S4615" s="23"/>
    </row>
    <row r="4616" spans="19:19" x14ac:dyDescent="0.35">
      <c r="S4616" s="23"/>
    </row>
    <row r="4617" spans="19:19" x14ac:dyDescent="0.35">
      <c r="S4617" s="23"/>
    </row>
    <row r="4618" spans="19:19" x14ac:dyDescent="0.35">
      <c r="S4618" s="23"/>
    </row>
    <row r="4619" spans="19:19" x14ac:dyDescent="0.35">
      <c r="S4619" s="23"/>
    </row>
    <row r="4620" spans="19:19" x14ac:dyDescent="0.35">
      <c r="S4620" s="23"/>
    </row>
    <row r="4621" spans="19:19" x14ac:dyDescent="0.35">
      <c r="S4621" s="23"/>
    </row>
    <row r="4622" spans="19:19" x14ac:dyDescent="0.35">
      <c r="S4622" s="23"/>
    </row>
    <row r="4623" spans="19:19" x14ac:dyDescent="0.35">
      <c r="S4623" s="23"/>
    </row>
    <row r="4624" spans="19:19" x14ac:dyDescent="0.35">
      <c r="S4624" s="23"/>
    </row>
    <row r="4625" spans="19:19" x14ac:dyDescent="0.35">
      <c r="S4625" s="23"/>
    </row>
    <row r="4626" spans="19:19" x14ac:dyDescent="0.35">
      <c r="S4626" s="23"/>
    </row>
    <row r="4627" spans="19:19" x14ac:dyDescent="0.35">
      <c r="S4627" s="23"/>
    </row>
    <row r="4628" spans="19:19" x14ac:dyDescent="0.35">
      <c r="S4628" s="23"/>
    </row>
    <row r="4629" spans="19:19" x14ac:dyDescent="0.35">
      <c r="S4629" s="23"/>
    </row>
    <row r="4630" spans="19:19" x14ac:dyDescent="0.35">
      <c r="S4630" s="23"/>
    </row>
    <row r="4631" spans="19:19" x14ac:dyDescent="0.35">
      <c r="S4631" s="23"/>
    </row>
    <row r="4632" spans="19:19" x14ac:dyDescent="0.35">
      <c r="S4632" s="23"/>
    </row>
    <row r="4633" spans="19:19" x14ac:dyDescent="0.35">
      <c r="S4633" s="23"/>
    </row>
    <row r="4634" spans="19:19" x14ac:dyDescent="0.35">
      <c r="S4634" s="23"/>
    </row>
    <row r="4635" spans="19:19" x14ac:dyDescent="0.35">
      <c r="S4635" s="23"/>
    </row>
    <row r="4636" spans="19:19" x14ac:dyDescent="0.35">
      <c r="S4636" s="23"/>
    </row>
    <row r="4637" spans="19:19" x14ac:dyDescent="0.35">
      <c r="S4637" s="23"/>
    </row>
    <row r="4638" spans="19:19" x14ac:dyDescent="0.35">
      <c r="S4638" s="23"/>
    </row>
    <row r="4639" spans="19:19" x14ac:dyDescent="0.35">
      <c r="S4639" s="23"/>
    </row>
    <row r="4640" spans="19:19" x14ac:dyDescent="0.35">
      <c r="S4640" s="23"/>
    </row>
    <row r="4641" spans="19:19" x14ac:dyDescent="0.35">
      <c r="S4641" s="23"/>
    </row>
    <row r="4642" spans="19:19" x14ac:dyDescent="0.35">
      <c r="S4642" s="23"/>
    </row>
    <row r="4643" spans="19:19" x14ac:dyDescent="0.35">
      <c r="S4643" s="23"/>
    </row>
    <row r="4644" spans="19:19" x14ac:dyDescent="0.35">
      <c r="S4644" s="23"/>
    </row>
    <row r="4645" spans="19:19" x14ac:dyDescent="0.35">
      <c r="S4645" s="23"/>
    </row>
    <row r="4646" spans="19:19" x14ac:dyDescent="0.35">
      <c r="S4646" s="23"/>
    </row>
    <row r="4647" spans="19:19" x14ac:dyDescent="0.35">
      <c r="S4647" s="23"/>
    </row>
    <row r="4648" spans="19:19" x14ac:dyDescent="0.35">
      <c r="S4648" s="23"/>
    </row>
    <row r="4649" spans="19:19" x14ac:dyDescent="0.35">
      <c r="S4649" s="23"/>
    </row>
    <row r="4650" spans="19:19" x14ac:dyDescent="0.35">
      <c r="S4650" s="23"/>
    </row>
    <row r="4651" spans="19:19" x14ac:dyDescent="0.35">
      <c r="S4651" s="23"/>
    </row>
    <row r="4652" spans="19:19" x14ac:dyDescent="0.35">
      <c r="S4652" s="23"/>
    </row>
    <row r="4653" spans="19:19" x14ac:dyDescent="0.35">
      <c r="S4653" s="23"/>
    </row>
    <row r="4654" spans="19:19" x14ac:dyDescent="0.35">
      <c r="S4654" s="23"/>
    </row>
    <row r="4655" spans="19:19" x14ac:dyDescent="0.35">
      <c r="S4655" s="23"/>
    </row>
    <row r="4656" spans="19:19" x14ac:dyDescent="0.35">
      <c r="S4656" s="23"/>
    </row>
    <row r="4657" spans="19:19" x14ac:dyDescent="0.35">
      <c r="S4657" s="23"/>
    </row>
    <row r="4658" spans="19:19" x14ac:dyDescent="0.35">
      <c r="S4658" s="23"/>
    </row>
    <row r="4659" spans="19:19" x14ac:dyDescent="0.35">
      <c r="S4659" s="23"/>
    </row>
    <row r="4660" spans="19:19" x14ac:dyDescent="0.35">
      <c r="S4660" s="23"/>
    </row>
    <row r="4661" spans="19:19" x14ac:dyDescent="0.35">
      <c r="S4661" s="23"/>
    </row>
    <row r="4662" spans="19:19" x14ac:dyDescent="0.35">
      <c r="S4662" s="23"/>
    </row>
    <row r="4663" spans="19:19" x14ac:dyDescent="0.35">
      <c r="S4663" s="23"/>
    </row>
    <row r="4664" spans="19:19" x14ac:dyDescent="0.35">
      <c r="S4664" s="23"/>
    </row>
    <row r="4665" spans="19:19" x14ac:dyDescent="0.35">
      <c r="S4665" s="23"/>
    </row>
    <row r="4666" spans="19:19" x14ac:dyDescent="0.35">
      <c r="S4666" s="23"/>
    </row>
    <row r="4667" spans="19:19" x14ac:dyDescent="0.35">
      <c r="S4667" s="23"/>
    </row>
    <row r="4668" spans="19:19" x14ac:dyDescent="0.35">
      <c r="S4668" s="23"/>
    </row>
    <row r="4669" spans="19:19" x14ac:dyDescent="0.35">
      <c r="S4669" s="23"/>
    </row>
    <row r="4670" spans="19:19" x14ac:dyDescent="0.35">
      <c r="S4670" s="23"/>
    </row>
    <row r="4671" spans="19:19" x14ac:dyDescent="0.35">
      <c r="S4671" s="23"/>
    </row>
    <row r="4672" spans="19:19" x14ac:dyDescent="0.35">
      <c r="S4672" s="23"/>
    </row>
    <row r="4673" spans="19:19" x14ac:dyDescent="0.35">
      <c r="S4673" s="23"/>
    </row>
    <row r="4674" spans="19:19" x14ac:dyDescent="0.35">
      <c r="S4674" s="23"/>
    </row>
    <row r="4675" spans="19:19" x14ac:dyDescent="0.35">
      <c r="S4675" s="23"/>
    </row>
    <row r="4676" spans="19:19" x14ac:dyDescent="0.35">
      <c r="S4676" s="23"/>
    </row>
    <row r="4677" spans="19:19" x14ac:dyDescent="0.35">
      <c r="S4677" s="23"/>
    </row>
    <row r="4678" spans="19:19" x14ac:dyDescent="0.35">
      <c r="S4678" s="23"/>
    </row>
    <row r="4679" spans="19:19" x14ac:dyDescent="0.35">
      <c r="S4679" s="23"/>
    </row>
    <row r="4680" spans="19:19" x14ac:dyDescent="0.35">
      <c r="S4680" s="23"/>
    </row>
    <row r="4681" spans="19:19" x14ac:dyDescent="0.35">
      <c r="S4681" s="23"/>
    </row>
    <row r="4682" spans="19:19" x14ac:dyDescent="0.35">
      <c r="S4682" s="23"/>
    </row>
    <row r="4683" spans="19:19" x14ac:dyDescent="0.35">
      <c r="S4683" s="23"/>
    </row>
    <row r="4684" spans="19:19" x14ac:dyDescent="0.35">
      <c r="S4684" s="23"/>
    </row>
    <row r="4685" spans="19:19" x14ac:dyDescent="0.35">
      <c r="S4685" s="23"/>
    </row>
    <row r="4686" spans="19:19" x14ac:dyDescent="0.35">
      <c r="S4686" s="23"/>
    </row>
    <row r="4687" spans="19:19" x14ac:dyDescent="0.35">
      <c r="S4687" s="23"/>
    </row>
    <row r="4688" spans="19:19" x14ac:dyDescent="0.35">
      <c r="S4688" s="23"/>
    </row>
    <row r="4689" spans="19:19" x14ac:dyDescent="0.35">
      <c r="S4689" s="23"/>
    </row>
    <row r="4690" spans="19:19" x14ac:dyDescent="0.35">
      <c r="S4690" s="23"/>
    </row>
    <row r="4691" spans="19:19" x14ac:dyDescent="0.35">
      <c r="S4691" s="23"/>
    </row>
    <row r="4692" spans="19:19" x14ac:dyDescent="0.35">
      <c r="S4692" s="23"/>
    </row>
    <row r="4693" spans="19:19" x14ac:dyDescent="0.35">
      <c r="S4693" s="23"/>
    </row>
    <row r="4694" spans="19:19" x14ac:dyDescent="0.35">
      <c r="S4694" s="23"/>
    </row>
    <row r="4695" spans="19:19" x14ac:dyDescent="0.35">
      <c r="S4695" s="23"/>
    </row>
    <row r="4696" spans="19:19" x14ac:dyDescent="0.35">
      <c r="S4696" s="23"/>
    </row>
    <row r="4697" spans="19:19" x14ac:dyDescent="0.35">
      <c r="S4697" s="23"/>
    </row>
    <row r="4698" spans="19:19" x14ac:dyDescent="0.35">
      <c r="S4698" s="23"/>
    </row>
    <row r="4699" spans="19:19" x14ac:dyDescent="0.35">
      <c r="S4699" s="23"/>
    </row>
    <row r="4700" spans="19:19" x14ac:dyDescent="0.35">
      <c r="S4700" s="23"/>
    </row>
    <row r="4701" spans="19:19" x14ac:dyDescent="0.35">
      <c r="S4701" s="23"/>
    </row>
    <row r="4702" spans="19:19" x14ac:dyDescent="0.35">
      <c r="S4702" s="23"/>
    </row>
    <row r="4703" spans="19:19" x14ac:dyDescent="0.35">
      <c r="S4703" s="23"/>
    </row>
    <row r="4704" spans="19:19" x14ac:dyDescent="0.35">
      <c r="S4704" s="23"/>
    </row>
    <row r="4705" spans="19:19" x14ac:dyDescent="0.35">
      <c r="S4705" s="23"/>
    </row>
    <row r="4706" spans="19:19" x14ac:dyDescent="0.35">
      <c r="S4706" s="23"/>
    </row>
    <row r="4707" spans="19:19" x14ac:dyDescent="0.35">
      <c r="S4707" s="23"/>
    </row>
    <row r="4708" spans="19:19" x14ac:dyDescent="0.35">
      <c r="S4708" s="23"/>
    </row>
    <row r="4709" spans="19:19" x14ac:dyDescent="0.35">
      <c r="S4709" s="23"/>
    </row>
    <row r="4710" spans="19:19" x14ac:dyDescent="0.35">
      <c r="S4710" s="23"/>
    </row>
    <row r="4711" spans="19:19" x14ac:dyDescent="0.35">
      <c r="S4711" s="23"/>
    </row>
    <row r="4712" spans="19:19" x14ac:dyDescent="0.35">
      <c r="S4712" s="23"/>
    </row>
    <row r="4713" spans="19:19" x14ac:dyDescent="0.35">
      <c r="S4713" s="23"/>
    </row>
    <row r="4714" spans="19:19" x14ac:dyDescent="0.35">
      <c r="S4714" s="23"/>
    </row>
    <row r="4715" spans="19:19" x14ac:dyDescent="0.35">
      <c r="S4715" s="23"/>
    </row>
    <row r="4716" spans="19:19" x14ac:dyDescent="0.35">
      <c r="S4716" s="23"/>
    </row>
    <row r="4717" spans="19:19" x14ac:dyDescent="0.35">
      <c r="S4717" s="23"/>
    </row>
    <row r="4718" spans="19:19" x14ac:dyDescent="0.35">
      <c r="S4718" s="23"/>
    </row>
    <row r="4719" spans="19:19" x14ac:dyDescent="0.35">
      <c r="S4719" s="23"/>
    </row>
    <row r="4720" spans="19:19" x14ac:dyDescent="0.35">
      <c r="S4720" s="23"/>
    </row>
    <row r="4721" spans="19:19" x14ac:dyDescent="0.35">
      <c r="S4721" s="23"/>
    </row>
    <row r="4722" spans="19:19" x14ac:dyDescent="0.35">
      <c r="S4722" s="23"/>
    </row>
    <row r="4723" spans="19:19" x14ac:dyDescent="0.35">
      <c r="S4723" s="23"/>
    </row>
    <row r="4724" spans="19:19" x14ac:dyDescent="0.35">
      <c r="S4724" s="23"/>
    </row>
    <row r="4725" spans="19:19" x14ac:dyDescent="0.35">
      <c r="S4725" s="23"/>
    </row>
    <row r="4726" spans="19:19" x14ac:dyDescent="0.35">
      <c r="S4726" s="23"/>
    </row>
    <row r="4727" spans="19:19" x14ac:dyDescent="0.35">
      <c r="S4727" s="23"/>
    </row>
    <row r="4728" spans="19:19" x14ac:dyDescent="0.35">
      <c r="S4728" s="23"/>
    </row>
    <row r="4729" spans="19:19" x14ac:dyDescent="0.35">
      <c r="S4729" s="23"/>
    </row>
    <row r="4730" spans="19:19" x14ac:dyDescent="0.35">
      <c r="S4730" s="23"/>
    </row>
    <row r="4731" spans="19:19" x14ac:dyDescent="0.35">
      <c r="S4731" s="23"/>
    </row>
    <row r="4732" spans="19:19" x14ac:dyDescent="0.35">
      <c r="S4732" s="23"/>
    </row>
    <row r="4733" spans="19:19" x14ac:dyDescent="0.35">
      <c r="S4733" s="23"/>
    </row>
    <row r="4734" spans="19:19" x14ac:dyDescent="0.35">
      <c r="S4734" s="23"/>
    </row>
    <row r="4735" spans="19:19" x14ac:dyDescent="0.35">
      <c r="S4735" s="23"/>
    </row>
    <row r="4736" spans="19:19" x14ac:dyDescent="0.35">
      <c r="S4736" s="23"/>
    </row>
    <row r="4737" spans="19:19" x14ac:dyDescent="0.35">
      <c r="S4737" s="23"/>
    </row>
    <row r="4738" spans="19:19" x14ac:dyDescent="0.35">
      <c r="S4738" s="23"/>
    </row>
    <row r="4739" spans="19:19" x14ac:dyDescent="0.35">
      <c r="S4739" s="23"/>
    </row>
    <row r="4740" spans="19:19" x14ac:dyDescent="0.35">
      <c r="S4740" s="23"/>
    </row>
    <row r="4741" spans="19:19" x14ac:dyDescent="0.35">
      <c r="S4741" s="23"/>
    </row>
    <row r="4742" spans="19:19" x14ac:dyDescent="0.35">
      <c r="S4742" s="23"/>
    </row>
    <row r="4743" spans="19:19" x14ac:dyDescent="0.35">
      <c r="S4743" s="23"/>
    </row>
    <row r="4744" spans="19:19" x14ac:dyDescent="0.35">
      <c r="S4744" s="23"/>
    </row>
    <row r="4745" spans="19:19" x14ac:dyDescent="0.35">
      <c r="S4745" s="23"/>
    </row>
    <row r="4746" spans="19:19" x14ac:dyDescent="0.35">
      <c r="S4746" s="23"/>
    </row>
    <row r="4747" spans="19:19" x14ac:dyDescent="0.35">
      <c r="S4747" s="23"/>
    </row>
    <row r="4748" spans="19:19" x14ac:dyDescent="0.35">
      <c r="S4748" s="23"/>
    </row>
    <row r="4749" spans="19:19" x14ac:dyDescent="0.35">
      <c r="S4749" s="23"/>
    </row>
    <row r="4750" spans="19:19" x14ac:dyDescent="0.35">
      <c r="S4750" s="23"/>
    </row>
    <row r="4751" spans="19:19" x14ac:dyDescent="0.35">
      <c r="S4751" s="23"/>
    </row>
    <row r="4752" spans="19:19" x14ac:dyDescent="0.35">
      <c r="S4752" s="23"/>
    </row>
    <row r="4753" spans="19:19" x14ac:dyDescent="0.35">
      <c r="S4753" s="23"/>
    </row>
    <row r="4754" spans="19:19" x14ac:dyDescent="0.35">
      <c r="S4754" s="23"/>
    </row>
    <row r="4755" spans="19:19" x14ac:dyDescent="0.35">
      <c r="S4755" s="23"/>
    </row>
    <row r="4756" spans="19:19" x14ac:dyDescent="0.35">
      <c r="S4756" s="23"/>
    </row>
    <row r="4757" spans="19:19" x14ac:dyDescent="0.35">
      <c r="S4757" s="23"/>
    </row>
    <row r="4758" spans="19:19" x14ac:dyDescent="0.35">
      <c r="S4758" s="23"/>
    </row>
    <row r="4759" spans="19:19" x14ac:dyDescent="0.35">
      <c r="S4759" s="23"/>
    </row>
    <row r="4760" spans="19:19" x14ac:dyDescent="0.35">
      <c r="S4760" s="23"/>
    </row>
    <row r="4761" spans="19:19" x14ac:dyDescent="0.35">
      <c r="S4761" s="23"/>
    </row>
    <row r="4762" spans="19:19" x14ac:dyDescent="0.35">
      <c r="S4762" s="23"/>
    </row>
    <row r="4763" spans="19:19" x14ac:dyDescent="0.35">
      <c r="S4763" s="23"/>
    </row>
    <row r="4764" spans="19:19" x14ac:dyDescent="0.35">
      <c r="S4764" s="23"/>
    </row>
    <row r="4765" spans="19:19" x14ac:dyDescent="0.35">
      <c r="S4765" s="23"/>
    </row>
    <row r="4766" spans="19:19" x14ac:dyDescent="0.35">
      <c r="S4766" s="23"/>
    </row>
    <row r="4767" spans="19:19" x14ac:dyDescent="0.35">
      <c r="S4767" s="23"/>
    </row>
    <row r="4768" spans="19:19" x14ac:dyDescent="0.35">
      <c r="S4768" s="23"/>
    </row>
    <row r="4769" spans="19:19" x14ac:dyDescent="0.35">
      <c r="S4769" s="23"/>
    </row>
    <row r="4770" spans="19:19" x14ac:dyDescent="0.35">
      <c r="S4770" s="23"/>
    </row>
    <row r="4771" spans="19:19" x14ac:dyDescent="0.35">
      <c r="S4771" s="23"/>
    </row>
    <row r="4772" spans="19:19" x14ac:dyDescent="0.35">
      <c r="S4772" s="23"/>
    </row>
    <row r="4773" spans="19:19" x14ac:dyDescent="0.35">
      <c r="S4773" s="23"/>
    </row>
    <row r="4774" spans="19:19" x14ac:dyDescent="0.35">
      <c r="S4774" s="23"/>
    </row>
    <row r="4775" spans="19:19" x14ac:dyDescent="0.35">
      <c r="S4775" s="23"/>
    </row>
    <row r="4776" spans="19:19" x14ac:dyDescent="0.35">
      <c r="S4776" s="23"/>
    </row>
    <row r="4777" spans="19:19" x14ac:dyDescent="0.35">
      <c r="S4777" s="23"/>
    </row>
    <row r="4778" spans="19:19" x14ac:dyDescent="0.35">
      <c r="S4778" s="23"/>
    </row>
    <row r="4779" spans="19:19" x14ac:dyDescent="0.35">
      <c r="S4779" s="23"/>
    </row>
    <row r="4780" spans="19:19" x14ac:dyDescent="0.35">
      <c r="S4780" s="23"/>
    </row>
    <row r="4781" spans="19:19" x14ac:dyDescent="0.35">
      <c r="S4781" s="23"/>
    </row>
    <row r="4782" spans="19:19" x14ac:dyDescent="0.35">
      <c r="S4782" s="23"/>
    </row>
    <row r="4783" spans="19:19" x14ac:dyDescent="0.35">
      <c r="S4783" s="23"/>
    </row>
    <row r="4784" spans="19:19" x14ac:dyDescent="0.35">
      <c r="S4784" s="23"/>
    </row>
    <row r="4785" spans="19:19" x14ac:dyDescent="0.35">
      <c r="S4785" s="23"/>
    </row>
    <row r="4786" spans="19:19" x14ac:dyDescent="0.35">
      <c r="S4786" s="23"/>
    </row>
    <row r="4787" spans="19:19" x14ac:dyDescent="0.35">
      <c r="S4787" s="23"/>
    </row>
    <row r="4788" spans="19:19" x14ac:dyDescent="0.35">
      <c r="S4788" s="23"/>
    </row>
    <row r="4789" spans="19:19" x14ac:dyDescent="0.35">
      <c r="S4789" s="23"/>
    </row>
    <row r="4790" spans="19:19" x14ac:dyDescent="0.35">
      <c r="S4790" s="23"/>
    </row>
    <row r="4791" spans="19:19" x14ac:dyDescent="0.35">
      <c r="S4791" s="23"/>
    </row>
    <row r="4792" spans="19:19" x14ac:dyDescent="0.35">
      <c r="S4792" s="23"/>
    </row>
    <row r="4793" spans="19:19" x14ac:dyDescent="0.35">
      <c r="S4793" s="23"/>
    </row>
    <row r="4794" spans="19:19" x14ac:dyDescent="0.35">
      <c r="S4794" s="23"/>
    </row>
    <row r="4795" spans="19:19" x14ac:dyDescent="0.35">
      <c r="S4795" s="23"/>
    </row>
    <row r="4796" spans="19:19" x14ac:dyDescent="0.35">
      <c r="S4796" s="23"/>
    </row>
    <row r="4797" spans="19:19" x14ac:dyDescent="0.35">
      <c r="S4797" s="23"/>
    </row>
    <row r="4798" spans="19:19" x14ac:dyDescent="0.35">
      <c r="S4798" s="23"/>
    </row>
    <row r="4799" spans="19:19" x14ac:dyDescent="0.35">
      <c r="S4799" s="23"/>
    </row>
    <row r="4800" spans="19:19" x14ac:dyDescent="0.35">
      <c r="S4800" s="23"/>
    </row>
    <row r="4801" spans="19:19" x14ac:dyDescent="0.35">
      <c r="S4801" s="23"/>
    </row>
    <row r="4802" spans="19:19" x14ac:dyDescent="0.35">
      <c r="S4802" s="23"/>
    </row>
    <row r="4803" spans="19:19" x14ac:dyDescent="0.35">
      <c r="S4803" s="23"/>
    </row>
    <row r="4804" spans="19:19" x14ac:dyDescent="0.35">
      <c r="S4804" s="23"/>
    </row>
    <row r="4805" spans="19:19" x14ac:dyDescent="0.35">
      <c r="S4805" s="23"/>
    </row>
    <row r="4806" spans="19:19" x14ac:dyDescent="0.35">
      <c r="S4806" s="23"/>
    </row>
    <row r="4807" spans="19:19" x14ac:dyDescent="0.35">
      <c r="S4807" s="23"/>
    </row>
    <row r="4808" spans="19:19" x14ac:dyDescent="0.35">
      <c r="S4808" s="23"/>
    </row>
    <row r="4809" spans="19:19" x14ac:dyDescent="0.35">
      <c r="S4809" s="23"/>
    </row>
    <row r="4810" spans="19:19" x14ac:dyDescent="0.35">
      <c r="S4810" s="23"/>
    </row>
    <row r="4811" spans="19:19" x14ac:dyDescent="0.35">
      <c r="S4811" s="23"/>
    </row>
    <row r="4812" spans="19:19" x14ac:dyDescent="0.35">
      <c r="S4812" s="23"/>
    </row>
    <row r="4813" spans="19:19" x14ac:dyDescent="0.35">
      <c r="S4813" s="23"/>
    </row>
    <row r="4814" spans="19:19" x14ac:dyDescent="0.35">
      <c r="S4814" s="23"/>
    </row>
    <row r="4815" spans="19:19" x14ac:dyDescent="0.35">
      <c r="S4815" s="23"/>
    </row>
    <row r="4816" spans="19:19" x14ac:dyDescent="0.35">
      <c r="S4816" s="23"/>
    </row>
    <row r="4817" spans="19:19" x14ac:dyDescent="0.35">
      <c r="S4817" s="23"/>
    </row>
    <row r="4818" spans="19:19" x14ac:dyDescent="0.35">
      <c r="S4818" s="23"/>
    </row>
    <row r="4819" spans="19:19" x14ac:dyDescent="0.35">
      <c r="S4819" s="23"/>
    </row>
    <row r="4820" spans="19:19" x14ac:dyDescent="0.35">
      <c r="S4820" s="23"/>
    </row>
    <row r="4821" spans="19:19" x14ac:dyDescent="0.35">
      <c r="S4821" s="23"/>
    </row>
    <row r="4822" spans="19:19" x14ac:dyDescent="0.35">
      <c r="S4822" s="23"/>
    </row>
    <row r="4823" spans="19:19" x14ac:dyDescent="0.35">
      <c r="S4823" s="23"/>
    </row>
    <row r="4824" spans="19:19" x14ac:dyDescent="0.35">
      <c r="S4824" s="23"/>
    </row>
    <row r="4825" spans="19:19" x14ac:dyDescent="0.35">
      <c r="S4825" s="23"/>
    </row>
    <row r="4826" spans="19:19" x14ac:dyDescent="0.35">
      <c r="S4826" s="23"/>
    </row>
    <row r="4827" spans="19:19" x14ac:dyDescent="0.35">
      <c r="S4827" s="23"/>
    </row>
    <row r="4828" spans="19:19" x14ac:dyDescent="0.35">
      <c r="S4828" s="23"/>
    </row>
    <row r="4829" spans="19:19" x14ac:dyDescent="0.35">
      <c r="S4829" s="23"/>
    </row>
    <row r="4830" spans="19:19" x14ac:dyDescent="0.35">
      <c r="S4830" s="23"/>
    </row>
    <row r="4831" spans="19:19" x14ac:dyDescent="0.35">
      <c r="S4831" s="23"/>
    </row>
    <row r="4832" spans="19:19" x14ac:dyDescent="0.35">
      <c r="S4832" s="23"/>
    </row>
    <row r="4833" spans="19:19" x14ac:dyDescent="0.35">
      <c r="S4833" s="23"/>
    </row>
    <row r="4834" spans="19:19" x14ac:dyDescent="0.35">
      <c r="S4834" s="23"/>
    </row>
    <row r="4835" spans="19:19" x14ac:dyDescent="0.35">
      <c r="S4835" s="23"/>
    </row>
    <row r="4836" spans="19:19" x14ac:dyDescent="0.35">
      <c r="S4836" s="23"/>
    </row>
    <row r="4837" spans="19:19" x14ac:dyDescent="0.35">
      <c r="S4837" s="23"/>
    </row>
    <row r="4838" spans="19:19" x14ac:dyDescent="0.35">
      <c r="S4838" s="23"/>
    </row>
    <row r="4839" spans="19:19" x14ac:dyDescent="0.35">
      <c r="S4839" s="23"/>
    </row>
    <row r="4840" spans="19:19" x14ac:dyDescent="0.35">
      <c r="S4840" s="23"/>
    </row>
    <row r="4841" spans="19:19" x14ac:dyDescent="0.35">
      <c r="S4841" s="23"/>
    </row>
    <row r="4842" spans="19:19" x14ac:dyDescent="0.35">
      <c r="S4842" s="23"/>
    </row>
    <row r="4843" spans="19:19" x14ac:dyDescent="0.35">
      <c r="S4843" s="23"/>
    </row>
    <row r="4844" spans="19:19" x14ac:dyDescent="0.35">
      <c r="S4844" s="23"/>
    </row>
    <row r="4845" spans="19:19" x14ac:dyDescent="0.35">
      <c r="S4845" s="23"/>
    </row>
    <row r="4846" spans="19:19" x14ac:dyDescent="0.35">
      <c r="S4846" s="23"/>
    </row>
    <row r="4847" spans="19:19" x14ac:dyDescent="0.35">
      <c r="S4847" s="23"/>
    </row>
    <row r="4848" spans="19:19" x14ac:dyDescent="0.35">
      <c r="S4848" s="23"/>
    </row>
    <row r="4849" spans="19:19" x14ac:dyDescent="0.35">
      <c r="S4849" s="23"/>
    </row>
    <row r="4850" spans="19:19" x14ac:dyDescent="0.35">
      <c r="S4850" s="23"/>
    </row>
    <row r="4851" spans="19:19" x14ac:dyDescent="0.35">
      <c r="S4851" s="23"/>
    </row>
    <row r="4852" spans="19:19" x14ac:dyDescent="0.35">
      <c r="S4852" s="23"/>
    </row>
    <row r="4853" spans="19:19" x14ac:dyDescent="0.35">
      <c r="S4853" s="23"/>
    </row>
    <row r="4854" spans="19:19" x14ac:dyDescent="0.35">
      <c r="S4854" s="23"/>
    </row>
    <row r="4855" spans="19:19" x14ac:dyDescent="0.35">
      <c r="S4855" s="23"/>
    </row>
    <row r="4856" spans="19:19" x14ac:dyDescent="0.35">
      <c r="S4856" s="23"/>
    </row>
    <row r="4857" spans="19:19" x14ac:dyDescent="0.35">
      <c r="S4857" s="23"/>
    </row>
    <row r="4858" spans="19:19" x14ac:dyDescent="0.35">
      <c r="S4858" s="23"/>
    </row>
    <row r="4859" spans="19:19" x14ac:dyDescent="0.35">
      <c r="S4859" s="23"/>
    </row>
    <row r="4860" spans="19:19" x14ac:dyDescent="0.35">
      <c r="S4860" s="23"/>
    </row>
    <row r="4861" spans="19:19" x14ac:dyDescent="0.35">
      <c r="S4861" s="23"/>
    </row>
    <row r="4862" spans="19:19" x14ac:dyDescent="0.35">
      <c r="S4862" s="23"/>
    </row>
    <row r="4863" spans="19:19" x14ac:dyDescent="0.35">
      <c r="S4863" s="23"/>
    </row>
    <row r="4864" spans="19:19" x14ac:dyDescent="0.35">
      <c r="S4864" s="23"/>
    </row>
    <row r="4865" spans="19:19" x14ac:dyDescent="0.35">
      <c r="S4865" s="23"/>
    </row>
    <row r="4866" spans="19:19" x14ac:dyDescent="0.35">
      <c r="S4866" s="23"/>
    </row>
    <row r="4867" spans="19:19" x14ac:dyDescent="0.35">
      <c r="S4867" s="23"/>
    </row>
    <row r="4868" spans="19:19" x14ac:dyDescent="0.35">
      <c r="S4868" s="23"/>
    </row>
    <row r="4869" spans="19:19" x14ac:dyDescent="0.35">
      <c r="S4869" s="23"/>
    </row>
    <row r="4870" spans="19:19" x14ac:dyDescent="0.35">
      <c r="S4870" s="23"/>
    </row>
    <row r="4871" spans="19:19" x14ac:dyDescent="0.35">
      <c r="S4871" s="23"/>
    </row>
    <row r="4872" spans="19:19" x14ac:dyDescent="0.35">
      <c r="S4872" s="23"/>
    </row>
    <row r="4873" spans="19:19" x14ac:dyDescent="0.35">
      <c r="S4873" s="23"/>
    </row>
    <row r="4874" spans="19:19" x14ac:dyDescent="0.35">
      <c r="S4874" s="23"/>
    </row>
    <row r="4875" spans="19:19" x14ac:dyDescent="0.35">
      <c r="S4875" s="23"/>
    </row>
    <row r="4876" spans="19:19" x14ac:dyDescent="0.35">
      <c r="S4876" s="23"/>
    </row>
    <row r="4877" spans="19:19" x14ac:dyDescent="0.35">
      <c r="S4877" s="23"/>
    </row>
    <row r="4878" spans="19:19" x14ac:dyDescent="0.35">
      <c r="S4878" s="23"/>
    </row>
    <row r="4879" spans="19:19" x14ac:dyDescent="0.35">
      <c r="S4879" s="23"/>
    </row>
    <row r="4880" spans="19:19" x14ac:dyDescent="0.35">
      <c r="S4880" s="23"/>
    </row>
    <row r="4881" spans="19:19" x14ac:dyDescent="0.35">
      <c r="S4881" s="23"/>
    </row>
    <row r="4882" spans="19:19" x14ac:dyDescent="0.35">
      <c r="S4882" s="23"/>
    </row>
    <row r="4883" spans="19:19" x14ac:dyDescent="0.35">
      <c r="S4883" s="23"/>
    </row>
    <row r="4884" spans="19:19" x14ac:dyDescent="0.35">
      <c r="S4884" s="23"/>
    </row>
    <row r="4885" spans="19:19" x14ac:dyDescent="0.35">
      <c r="S4885" s="23"/>
    </row>
    <row r="4886" spans="19:19" x14ac:dyDescent="0.35">
      <c r="S4886" s="23"/>
    </row>
    <row r="4887" spans="19:19" x14ac:dyDescent="0.35">
      <c r="S4887" s="23"/>
    </row>
    <row r="4888" spans="19:19" x14ac:dyDescent="0.35">
      <c r="S4888" s="23"/>
    </row>
    <row r="4889" spans="19:19" x14ac:dyDescent="0.35">
      <c r="S4889" s="23"/>
    </row>
    <row r="4890" spans="19:19" x14ac:dyDescent="0.35">
      <c r="S4890" s="23"/>
    </row>
    <row r="4891" spans="19:19" x14ac:dyDescent="0.35">
      <c r="S4891" s="23"/>
    </row>
    <row r="4892" spans="19:19" x14ac:dyDescent="0.35">
      <c r="S4892" s="23"/>
    </row>
    <row r="4893" spans="19:19" x14ac:dyDescent="0.35">
      <c r="S4893" s="23"/>
    </row>
    <row r="4894" spans="19:19" x14ac:dyDescent="0.35">
      <c r="S4894" s="23"/>
    </row>
    <row r="4895" spans="19:19" x14ac:dyDescent="0.35">
      <c r="S4895" s="23"/>
    </row>
    <row r="4896" spans="19:19" x14ac:dyDescent="0.35">
      <c r="S4896" s="23"/>
    </row>
    <row r="4897" spans="19:19" x14ac:dyDescent="0.35">
      <c r="S4897" s="23"/>
    </row>
    <row r="4898" spans="19:19" x14ac:dyDescent="0.35">
      <c r="S4898" s="23"/>
    </row>
    <row r="4899" spans="19:19" x14ac:dyDescent="0.35">
      <c r="S4899" s="23"/>
    </row>
    <row r="4900" spans="19:19" x14ac:dyDescent="0.35">
      <c r="S4900" s="23"/>
    </row>
    <row r="4901" spans="19:19" x14ac:dyDescent="0.35">
      <c r="S4901" s="23"/>
    </row>
    <row r="4902" spans="19:19" x14ac:dyDescent="0.35">
      <c r="S4902" s="23"/>
    </row>
    <row r="4903" spans="19:19" x14ac:dyDescent="0.35">
      <c r="S4903" s="23"/>
    </row>
    <row r="4904" spans="19:19" x14ac:dyDescent="0.35">
      <c r="S4904" s="23"/>
    </row>
    <row r="4905" spans="19:19" x14ac:dyDescent="0.35">
      <c r="S4905" s="23"/>
    </row>
    <row r="4906" spans="19:19" x14ac:dyDescent="0.35">
      <c r="S4906" s="23"/>
    </row>
    <row r="4907" spans="19:19" x14ac:dyDescent="0.35">
      <c r="S4907" s="23"/>
    </row>
    <row r="4908" spans="19:19" x14ac:dyDescent="0.35">
      <c r="S4908" s="23"/>
    </row>
    <row r="4909" spans="19:19" x14ac:dyDescent="0.35">
      <c r="S4909" s="23"/>
    </row>
    <row r="4910" spans="19:19" x14ac:dyDescent="0.35">
      <c r="S4910" s="23"/>
    </row>
    <row r="4911" spans="19:19" x14ac:dyDescent="0.35">
      <c r="S4911" s="23"/>
    </row>
    <row r="4912" spans="19:19" x14ac:dyDescent="0.35">
      <c r="S4912" s="23"/>
    </row>
    <row r="4913" spans="19:19" x14ac:dyDescent="0.35">
      <c r="S4913" s="23"/>
    </row>
    <row r="4914" spans="19:19" x14ac:dyDescent="0.35">
      <c r="S4914" s="23"/>
    </row>
    <row r="4915" spans="19:19" x14ac:dyDescent="0.35">
      <c r="S4915" s="23"/>
    </row>
    <row r="4916" spans="19:19" x14ac:dyDescent="0.35">
      <c r="S4916" s="23"/>
    </row>
    <row r="4917" spans="19:19" x14ac:dyDescent="0.35">
      <c r="S4917" s="23"/>
    </row>
    <row r="4918" spans="19:19" x14ac:dyDescent="0.35">
      <c r="S4918" s="23"/>
    </row>
    <row r="4919" spans="19:19" x14ac:dyDescent="0.35">
      <c r="S4919" s="23"/>
    </row>
    <row r="4920" spans="19:19" x14ac:dyDescent="0.35">
      <c r="S4920" s="23"/>
    </row>
    <row r="4921" spans="19:19" x14ac:dyDescent="0.35">
      <c r="S4921" s="23"/>
    </row>
    <row r="4922" spans="19:19" x14ac:dyDescent="0.35">
      <c r="S4922" s="23"/>
    </row>
    <row r="4923" spans="19:19" x14ac:dyDescent="0.35">
      <c r="S4923" s="23"/>
    </row>
    <row r="4924" spans="19:19" x14ac:dyDescent="0.35">
      <c r="S4924" s="23"/>
    </row>
    <row r="4925" spans="19:19" x14ac:dyDescent="0.35">
      <c r="S4925" s="23"/>
    </row>
    <row r="4926" spans="19:19" x14ac:dyDescent="0.35">
      <c r="S4926" s="23"/>
    </row>
    <row r="4927" spans="19:19" x14ac:dyDescent="0.35">
      <c r="S4927" s="23"/>
    </row>
    <row r="4928" spans="19:19" x14ac:dyDescent="0.35">
      <c r="S4928" s="23"/>
    </row>
    <row r="4929" spans="19:19" x14ac:dyDescent="0.35">
      <c r="S4929" s="23"/>
    </row>
    <row r="4930" spans="19:19" x14ac:dyDescent="0.35">
      <c r="S4930" s="23"/>
    </row>
    <row r="4931" spans="19:19" x14ac:dyDescent="0.35">
      <c r="S4931" s="23"/>
    </row>
    <row r="4932" spans="19:19" x14ac:dyDescent="0.35">
      <c r="S4932" s="23"/>
    </row>
    <row r="4933" spans="19:19" x14ac:dyDescent="0.35">
      <c r="S4933" s="23"/>
    </row>
    <row r="4934" spans="19:19" x14ac:dyDescent="0.35">
      <c r="S4934" s="23"/>
    </row>
    <row r="4935" spans="19:19" x14ac:dyDescent="0.35">
      <c r="S4935" s="23"/>
    </row>
    <row r="4936" spans="19:19" x14ac:dyDescent="0.35">
      <c r="S4936" s="23"/>
    </row>
    <row r="4937" spans="19:19" x14ac:dyDescent="0.35">
      <c r="S4937" s="23"/>
    </row>
    <row r="4938" spans="19:19" x14ac:dyDescent="0.35">
      <c r="S4938" s="23"/>
    </row>
    <row r="4939" spans="19:19" x14ac:dyDescent="0.35">
      <c r="S4939" s="23"/>
    </row>
    <row r="4940" spans="19:19" x14ac:dyDescent="0.35">
      <c r="S4940" s="23"/>
    </row>
    <row r="4941" spans="19:19" x14ac:dyDescent="0.35">
      <c r="S4941" s="23"/>
    </row>
    <row r="4942" spans="19:19" x14ac:dyDescent="0.35">
      <c r="S4942" s="23"/>
    </row>
    <row r="4943" spans="19:19" x14ac:dyDescent="0.35">
      <c r="S4943" s="23"/>
    </row>
    <row r="4944" spans="19:19" x14ac:dyDescent="0.35">
      <c r="S4944" s="23"/>
    </row>
    <row r="4945" spans="19:19" x14ac:dyDescent="0.35">
      <c r="S4945" s="23"/>
    </row>
    <row r="4946" spans="19:19" x14ac:dyDescent="0.35">
      <c r="S4946" s="23"/>
    </row>
    <row r="4947" spans="19:19" x14ac:dyDescent="0.35">
      <c r="S4947" s="23"/>
    </row>
    <row r="4948" spans="19:19" x14ac:dyDescent="0.35">
      <c r="S4948" s="23"/>
    </row>
    <row r="4949" spans="19:19" x14ac:dyDescent="0.35">
      <c r="S4949" s="23"/>
    </row>
    <row r="4950" spans="19:19" x14ac:dyDescent="0.35">
      <c r="S4950" s="23"/>
    </row>
    <row r="4951" spans="19:19" x14ac:dyDescent="0.35">
      <c r="S4951" s="23"/>
    </row>
    <row r="4952" spans="19:19" x14ac:dyDescent="0.35">
      <c r="S4952" s="23"/>
    </row>
    <row r="4953" spans="19:19" x14ac:dyDescent="0.35">
      <c r="S4953" s="23"/>
    </row>
    <row r="4954" spans="19:19" x14ac:dyDescent="0.35">
      <c r="S4954" s="23"/>
    </row>
    <row r="4955" spans="19:19" x14ac:dyDescent="0.35">
      <c r="S4955" s="23"/>
    </row>
    <row r="4956" spans="19:19" x14ac:dyDescent="0.35">
      <c r="S4956" s="23"/>
    </row>
    <row r="4957" spans="19:19" x14ac:dyDescent="0.35">
      <c r="S4957" s="23"/>
    </row>
    <row r="4958" spans="19:19" x14ac:dyDescent="0.35">
      <c r="S4958" s="23"/>
    </row>
    <row r="4959" spans="19:19" x14ac:dyDescent="0.35">
      <c r="S4959" s="23"/>
    </row>
    <row r="4960" spans="19:19" x14ac:dyDescent="0.35">
      <c r="S4960" s="23"/>
    </row>
    <row r="4961" spans="19:19" x14ac:dyDescent="0.35">
      <c r="S4961" s="23"/>
    </row>
    <row r="4962" spans="19:19" x14ac:dyDescent="0.35">
      <c r="S4962" s="23"/>
    </row>
    <row r="4963" spans="19:19" x14ac:dyDescent="0.35">
      <c r="S4963" s="23"/>
    </row>
    <row r="4964" spans="19:19" x14ac:dyDescent="0.35">
      <c r="S4964" s="23"/>
    </row>
    <row r="4965" spans="19:19" x14ac:dyDescent="0.35">
      <c r="S4965" s="23"/>
    </row>
    <row r="4966" spans="19:19" x14ac:dyDescent="0.35">
      <c r="S4966" s="23"/>
    </row>
    <row r="4967" spans="19:19" x14ac:dyDescent="0.35">
      <c r="S4967" s="23"/>
    </row>
    <row r="4968" spans="19:19" x14ac:dyDescent="0.35">
      <c r="S4968" s="23"/>
    </row>
    <row r="4969" spans="19:19" x14ac:dyDescent="0.35">
      <c r="S4969" s="23"/>
    </row>
    <row r="4970" spans="19:19" x14ac:dyDescent="0.35">
      <c r="S4970" s="23"/>
    </row>
    <row r="4971" spans="19:19" x14ac:dyDescent="0.35">
      <c r="S4971" s="23"/>
    </row>
    <row r="4972" spans="19:19" x14ac:dyDescent="0.35">
      <c r="S4972" s="23"/>
    </row>
    <row r="4973" spans="19:19" x14ac:dyDescent="0.35">
      <c r="S4973" s="23"/>
    </row>
    <row r="4974" spans="19:19" x14ac:dyDescent="0.35">
      <c r="S4974" s="23"/>
    </row>
    <row r="4975" spans="19:19" x14ac:dyDescent="0.35">
      <c r="S4975" s="23"/>
    </row>
    <row r="4976" spans="19:19" x14ac:dyDescent="0.35">
      <c r="S4976" s="23"/>
    </row>
    <row r="4977" spans="19:19" x14ac:dyDescent="0.35">
      <c r="S4977" s="23"/>
    </row>
    <row r="4978" spans="19:19" x14ac:dyDescent="0.35">
      <c r="S4978" s="23"/>
    </row>
    <row r="4979" spans="19:19" x14ac:dyDescent="0.35">
      <c r="S4979" s="23"/>
    </row>
    <row r="4980" spans="19:19" x14ac:dyDescent="0.35">
      <c r="S4980" s="23"/>
    </row>
    <row r="4981" spans="19:19" x14ac:dyDescent="0.35">
      <c r="S4981" s="23"/>
    </row>
    <row r="4982" spans="19:19" x14ac:dyDescent="0.35">
      <c r="S4982" s="23"/>
    </row>
    <row r="4983" spans="19:19" x14ac:dyDescent="0.35">
      <c r="S4983" s="23"/>
    </row>
    <row r="4984" spans="19:19" x14ac:dyDescent="0.35">
      <c r="S4984" s="23"/>
    </row>
    <row r="4985" spans="19:19" x14ac:dyDescent="0.35">
      <c r="S4985" s="23"/>
    </row>
    <row r="4986" spans="19:19" x14ac:dyDescent="0.35">
      <c r="S4986" s="23"/>
    </row>
    <row r="4987" spans="19:19" x14ac:dyDescent="0.35">
      <c r="S4987" s="23"/>
    </row>
    <row r="4988" spans="19:19" x14ac:dyDescent="0.35">
      <c r="S4988" s="23"/>
    </row>
    <row r="4989" spans="19:19" x14ac:dyDescent="0.35">
      <c r="S4989" s="23"/>
    </row>
    <row r="4990" spans="19:19" x14ac:dyDescent="0.35">
      <c r="S4990" s="23"/>
    </row>
    <row r="4991" spans="19:19" x14ac:dyDescent="0.35">
      <c r="S4991" s="23"/>
    </row>
    <row r="4992" spans="19:19" x14ac:dyDescent="0.35">
      <c r="S4992" s="23"/>
    </row>
    <row r="4993" spans="19:19" x14ac:dyDescent="0.35">
      <c r="S4993" s="23"/>
    </row>
    <row r="4994" spans="19:19" x14ac:dyDescent="0.35">
      <c r="S4994" s="23"/>
    </row>
    <row r="4995" spans="19:19" x14ac:dyDescent="0.35">
      <c r="S4995" s="23"/>
    </row>
    <row r="4996" spans="19:19" x14ac:dyDescent="0.35">
      <c r="S4996" s="23"/>
    </row>
    <row r="4997" spans="19:19" x14ac:dyDescent="0.35">
      <c r="S4997" s="23"/>
    </row>
    <row r="4998" spans="19:19" x14ac:dyDescent="0.35">
      <c r="S4998" s="23"/>
    </row>
    <row r="4999" spans="19:19" x14ac:dyDescent="0.35">
      <c r="S4999" s="23"/>
    </row>
    <row r="5000" spans="19:19" x14ac:dyDescent="0.35">
      <c r="S5000" s="23"/>
    </row>
    <row r="5001" spans="19:19" x14ac:dyDescent="0.35">
      <c r="S5001" s="23"/>
    </row>
    <row r="5002" spans="19:19" x14ac:dyDescent="0.35">
      <c r="S5002" s="23"/>
    </row>
    <row r="5003" spans="19:19" x14ac:dyDescent="0.35">
      <c r="S5003" s="23"/>
    </row>
    <row r="5004" spans="19:19" x14ac:dyDescent="0.35">
      <c r="S5004" s="23"/>
    </row>
    <row r="5005" spans="19:19" x14ac:dyDescent="0.35">
      <c r="S5005" s="23"/>
    </row>
    <row r="5006" spans="19:19" x14ac:dyDescent="0.35">
      <c r="S5006" s="23"/>
    </row>
    <row r="5007" spans="19:19" x14ac:dyDescent="0.35">
      <c r="S5007" s="23"/>
    </row>
    <row r="5008" spans="19:19" x14ac:dyDescent="0.35">
      <c r="S5008" s="23"/>
    </row>
    <row r="5009" spans="19:19" x14ac:dyDescent="0.35">
      <c r="S5009" s="23"/>
    </row>
    <row r="5010" spans="19:19" x14ac:dyDescent="0.35">
      <c r="S5010" s="23"/>
    </row>
    <row r="5011" spans="19:19" x14ac:dyDescent="0.35">
      <c r="S5011" s="23"/>
    </row>
    <row r="5012" spans="19:19" x14ac:dyDescent="0.35">
      <c r="S5012" s="23"/>
    </row>
    <row r="5013" spans="19:19" x14ac:dyDescent="0.35">
      <c r="S5013" s="23"/>
    </row>
    <row r="5014" spans="19:19" x14ac:dyDescent="0.35">
      <c r="S5014" s="23"/>
    </row>
    <row r="5015" spans="19:19" x14ac:dyDescent="0.35">
      <c r="S5015" s="23"/>
    </row>
    <row r="5016" spans="19:19" x14ac:dyDescent="0.35">
      <c r="S5016" s="23"/>
    </row>
    <row r="5017" spans="19:19" x14ac:dyDescent="0.35">
      <c r="S5017" s="23"/>
    </row>
    <row r="5018" spans="19:19" x14ac:dyDescent="0.35">
      <c r="S5018" s="23"/>
    </row>
    <row r="5019" spans="19:19" x14ac:dyDescent="0.35">
      <c r="S5019" s="23"/>
    </row>
    <row r="5020" spans="19:19" x14ac:dyDescent="0.35">
      <c r="S5020" s="23"/>
    </row>
    <row r="5021" spans="19:19" x14ac:dyDescent="0.35">
      <c r="S5021" s="23"/>
    </row>
    <row r="5022" spans="19:19" x14ac:dyDescent="0.35">
      <c r="S5022" s="23"/>
    </row>
    <row r="5023" spans="19:19" x14ac:dyDescent="0.35">
      <c r="S5023" s="23"/>
    </row>
    <row r="5024" spans="19:19" x14ac:dyDescent="0.35">
      <c r="S5024" s="23"/>
    </row>
    <row r="5025" spans="19:19" x14ac:dyDescent="0.35">
      <c r="S5025" s="23"/>
    </row>
    <row r="5026" spans="19:19" x14ac:dyDescent="0.35">
      <c r="S5026" s="23"/>
    </row>
    <row r="5027" spans="19:19" x14ac:dyDescent="0.35">
      <c r="S5027" s="23"/>
    </row>
    <row r="5028" spans="19:19" x14ac:dyDescent="0.35">
      <c r="S5028" s="23"/>
    </row>
    <row r="5029" spans="19:19" x14ac:dyDescent="0.35">
      <c r="S5029" s="23"/>
    </row>
    <row r="5030" spans="19:19" x14ac:dyDescent="0.35">
      <c r="S5030" s="23"/>
    </row>
    <row r="5031" spans="19:19" x14ac:dyDescent="0.35">
      <c r="S5031" s="23"/>
    </row>
    <row r="5032" spans="19:19" x14ac:dyDescent="0.35">
      <c r="S5032" s="23"/>
    </row>
    <row r="5033" spans="19:19" x14ac:dyDescent="0.35">
      <c r="S5033" s="23"/>
    </row>
    <row r="5034" spans="19:19" x14ac:dyDescent="0.35">
      <c r="S5034" s="23"/>
    </row>
    <row r="5035" spans="19:19" x14ac:dyDescent="0.35">
      <c r="S5035" s="23"/>
    </row>
    <row r="5036" spans="19:19" x14ac:dyDescent="0.35">
      <c r="S5036" s="23"/>
    </row>
    <row r="5037" spans="19:19" x14ac:dyDescent="0.35">
      <c r="S5037" s="23"/>
    </row>
    <row r="5038" spans="19:19" x14ac:dyDescent="0.35">
      <c r="S5038" s="23"/>
    </row>
    <row r="5039" spans="19:19" x14ac:dyDescent="0.35">
      <c r="S5039" s="23"/>
    </row>
    <row r="5040" spans="19:19" x14ac:dyDescent="0.35">
      <c r="S5040" s="23"/>
    </row>
    <row r="5041" spans="19:19" x14ac:dyDescent="0.35">
      <c r="S5041" s="23"/>
    </row>
    <row r="5042" spans="19:19" x14ac:dyDescent="0.35">
      <c r="S5042" s="23"/>
    </row>
    <row r="5043" spans="19:19" x14ac:dyDescent="0.35">
      <c r="S5043" s="23"/>
    </row>
    <row r="5044" spans="19:19" x14ac:dyDescent="0.35">
      <c r="S5044" s="23"/>
    </row>
    <row r="5045" spans="19:19" x14ac:dyDescent="0.35">
      <c r="S5045" s="23"/>
    </row>
    <row r="5046" spans="19:19" x14ac:dyDescent="0.35">
      <c r="S5046" s="23"/>
    </row>
    <row r="5047" spans="19:19" x14ac:dyDescent="0.35">
      <c r="S5047" s="23"/>
    </row>
    <row r="5048" spans="19:19" x14ac:dyDescent="0.35">
      <c r="S5048" s="23"/>
    </row>
    <row r="5049" spans="19:19" x14ac:dyDescent="0.35">
      <c r="S5049" s="23"/>
    </row>
    <row r="5050" spans="19:19" x14ac:dyDescent="0.35">
      <c r="S5050" s="23"/>
    </row>
    <row r="5051" spans="19:19" x14ac:dyDescent="0.35">
      <c r="S5051" s="23"/>
    </row>
    <row r="5052" spans="19:19" x14ac:dyDescent="0.35">
      <c r="S5052" s="23"/>
    </row>
    <row r="5053" spans="19:19" x14ac:dyDescent="0.35">
      <c r="S5053" s="23"/>
    </row>
    <row r="5054" spans="19:19" x14ac:dyDescent="0.35">
      <c r="S5054" s="23"/>
    </row>
    <row r="5055" spans="19:19" x14ac:dyDescent="0.35">
      <c r="S5055" s="23"/>
    </row>
    <row r="5056" spans="19:19" x14ac:dyDescent="0.35">
      <c r="S5056" s="23"/>
    </row>
    <row r="5057" spans="19:19" x14ac:dyDescent="0.35">
      <c r="S5057" s="23"/>
    </row>
    <row r="5058" spans="19:19" x14ac:dyDescent="0.35">
      <c r="S5058" s="23"/>
    </row>
    <row r="5059" spans="19:19" x14ac:dyDescent="0.35">
      <c r="S5059" s="23"/>
    </row>
    <row r="5060" spans="19:19" x14ac:dyDescent="0.35">
      <c r="S5060" s="23"/>
    </row>
    <row r="5061" spans="19:19" x14ac:dyDescent="0.35">
      <c r="S5061" s="23"/>
    </row>
    <row r="5062" spans="19:19" x14ac:dyDescent="0.35">
      <c r="S5062" s="23"/>
    </row>
    <row r="5063" spans="19:19" x14ac:dyDescent="0.35">
      <c r="S5063" s="23"/>
    </row>
    <row r="5064" spans="19:19" x14ac:dyDescent="0.35">
      <c r="S5064" s="23"/>
    </row>
    <row r="5065" spans="19:19" x14ac:dyDescent="0.35">
      <c r="S5065" s="23"/>
    </row>
    <row r="5066" spans="19:19" x14ac:dyDescent="0.35">
      <c r="S5066" s="23"/>
    </row>
    <row r="5067" spans="19:19" x14ac:dyDescent="0.35">
      <c r="S5067" s="23"/>
    </row>
    <row r="5068" spans="19:19" x14ac:dyDescent="0.35">
      <c r="S5068" s="23"/>
    </row>
    <row r="5069" spans="19:19" x14ac:dyDescent="0.35">
      <c r="S5069" s="23"/>
    </row>
    <row r="5070" spans="19:19" x14ac:dyDescent="0.35">
      <c r="S5070" s="23"/>
    </row>
    <row r="5071" spans="19:19" x14ac:dyDescent="0.35">
      <c r="S5071" s="23"/>
    </row>
    <row r="5072" spans="19:19" x14ac:dyDescent="0.35">
      <c r="S5072" s="23"/>
    </row>
    <row r="5073" spans="19:19" x14ac:dyDescent="0.35">
      <c r="S5073" s="23"/>
    </row>
    <row r="5074" spans="19:19" x14ac:dyDescent="0.35">
      <c r="S5074" s="23"/>
    </row>
    <row r="5075" spans="19:19" x14ac:dyDescent="0.35">
      <c r="S5075" s="23"/>
    </row>
    <row r="5076" spans="19:19" x14ac:dyDescent="0.35">
      <c r="S5076" s="23"/>
    </row>
    <row r="5077" spans="19:19" x14ac:dyDescent="0.35">
      <c r="S5077" s="23"/>
    </row>
    <row r="5078" spans="19:19" x14ac:dyDescent="0.35">
      <c r="S5078" s="23"/>
    </row>
    <row r="5079" spans="19:19" x14ac:dyDescent="0.35">
      <c r="S5079" s="23"/>
    </row>
    <row r="5080" spans="19:19" x14ac:dyDescent="0.35">
      <c r="S5080" s="23"/>
    </row>
    <row r="5081" spans="19:19" x14ac:dyDescent="0.35">
      <c r="S5081" s="23"/>
    </row>
    <row r="5082" spans="19:19" x14ac:dyDescent="0.35">
      <c r="S5082" s="23"/>
    </row>
    <row r="5083" spans="19:19" x14ac:dyDescent="0.35">
      <c r="S5083" s="23"/>
    </row>
    <row r="5084" spans="19:19" x14ac:dyDescent="0.35">
      <c r="S5084" s="23"/>
    </row>
    <row r="5085" spans="19:19" x14ac:dyDescent="0.35">
      <c r="S5085" s="23"/>
    </row>
    <row r="5086" spans="19:19" x14ac:dyDescent="0.35">
      <c r="S5086" s="23"/>
    </row>
    <row r="5087" spans="19:19" x14ac:dyDescent="0.35">
      <c r="S5087" s="23"/>
    </row>
    <row r="5088" spans="19:19" x14ac:dyDescent="0.35">
      <c r="S5088" s="23"/>
    </row>
    <row r="5089" spans="19:19" x14ac:dyDescent="0.35">
      <c r="S5089" s="23"/>
    </row>
    <row r="5090" spans="19:19" x14ac:dyDescent="0.35">
      <c r="S5090" s="23"/>
    </row>
    <row r="5091" spans="19:19" x14ac:dyDescent="0.35">
      <c r="S5091" s="23"/>
    </row>
    <row r="5092" spans="19:19" x14ac:dyDescent="0.35">
      <c r="S5092" s="23"/>
    </row>
    <row r="5093" spans="19:19" x14ac:dyDescent="0.35">
      <c r="S5093" s="23"/>
    </row>
    <row r="5094" spans="19:19" x14ac:dyDescent="0.35">
      <c r="S5094" s="23"/>
    </row>
    <row r="5095" spans="19:19" x14ac:dyDescent="0.35">
      <c r="S5095" s="23"/>
    </row>
    <row r="5096" spans="19:19" x14ac:dyDescent="0.35">
      <c r="S5096" s="23"/>
    </row>
    <row r="5097" spans="19:19" x14ac:dyDescent="0.35">
      <c r="S5097" s="23"/>
    </row>
    <row r="5098" spans="19:19" x14ac:dyDescent="0.35">
      <c r="S5098" s="23"/>
    </row>
    <row r="5099" spans="19:19" x14ac:dyDescent="0.35">
      <c r="S5099" s="23"/>
    </row>
    <row r="5100" spans="19:19" x14ac:dyDescent="0.35">
      <c r="S5100" s="23"/>
    </row>
    <row r="5101" spans="19:19" x14ac:dyDescent="0.35">
      <c r="S5101" s="23"/>
    </row>
    <row r="5102" spans="19:19" x14ac:dyDescent="0.35">
      <c r="S5102" s="23"/>
    </row>
    <row r="5103" spans="19:19" x14ac:dyDescent="0.35">
      <c r="S5103" s="23"/>
    </row>
    <row r="5104" spans="19:19" x14ac:dyDescent="0.35">
      <c r="S5104" s="23"/>
    </row>
    <row r="5105" spans="19:19" x14ac:dyDescent="0.35">
      <c r="S5105" s="23"/>
    </row>
    <row r="5106" spans="19:19" x14ac:dyDescent="0.35">
      <c r="S5106" s="23"/>
    </row>
    <row r="5107" spans="19:19" x14ac:dyDescent="0.35">
      <c r="S5107" s="23"/>
    </row>
    <row r="5108" spans="19:19" x14ac:dyDescent="0.35">
      <c r="S5108" s="23"/>
    </row>
    <row r="5109" spans="19:19" x14ac:dyDescent="0.35">
      <c r="S5109" s="23"/>
    </row>
    <row r="5110" spans="19:19" x14ac:dyDescent="0.35">
      <c r="S5110" s="23"/>
    </row>
    <row r="5111" spans="19:19" x14ac:dyDescent="0.35">
      <c r="S5111" s="23"/>
    </row>
    <row r="5112" spans="19:19" x14ac:dyDescent="0.35">
      <c r="S5112" s="23"/>
    </row>
    <row r="5113" spans="19:19" x14ac:dyDescent="0.35">
      <c r="S5113" s="23"/>
    </row>
    <row r="5114" spans="19:19" x14ac:dyDescent="0.35">
      <c r="S5114" s="23"/>
    </row>
    <row r="5115" spans="19:19" x14ac:dyDescent="0.35">
      <c r="S5115" s="23"/>
    </row>
    <row r="5116" spans="19:19" x14ac:dyDescent="0.35">
      <c r="S5116" s="23"/>
    </row>
    <row r="5117" spans="19:19" x14ac:dyDescent="0.35">
      <c r="S5117" s="23"/>
    </row>
    <row r="5118" spans="19:19" x14ac:dyDescent="0.35">
      <c r="S5118" s="23"/>
    </row>
    <row r="5119" spans="19:19" x14ac:dyDescent="0.35">
      <c r="S5119" s="23"/>
    </row>
    <row r="5120" spans="19:19" x14ac:dyDescent="0.35">
      <c r="S5120" s="23"/>
    </row>
    <row r="5121" spans="19:19" x14ac:dyDescent="0.35">
      <c r="S5121" s="23"/>
    </row>
    <row r="5122" spans="19:19" x14ac:dyDescent="0.35">
      <c r="S5122" s="23"/>
    </row>
    <row r="5123" spans="19:19" x14ac:dyDescent="0.35">
      <c r="S5123" s="23"/>
    </row>
    <row r="5124" spans="19:19" x14ac:dyDescent="0.35">
      <c r="S5124" s="23"/>
    </row>
    <row r="5125" spans="19:19" x14ac:dyDescent="0.35">
      <c r="S5125" s="23"/>
    </row>
    <row r="5126" spans="19:19" x14ac:dyDescent="0.35">
      <c r="S5126" s="23"/>
    </row>
    <row r="5127" spans="19:19" x14ac:dyDescent="0.35">
      <c r="S5127" s="23"/>
    </row>
    <row r="5128" spans="19:19" x14ac:dyDescent="0.35">
      <c r="S5128" s="23"/>
    </row>
    <row r="5129" spans="19:19" x14ac:dyDescent="0.35">
      <c r="S5129" s="23"/>
    </row>
    <row r="5130" spans="19:19" x14ac:dyDescent="0.35">
      <c r="S5130" s="23"/>
    </row>
    <row r="5131" spans="19:19" x14ac:dyDescent="0.35">
      <c r="S5131" s="23"/>
    </row>
    <row r="5132" spans="19:19" x14ac:dyDescent="0.35">
      <c r="S5132" s="23"/>
    </row>
    <row r="5133" spans="19:19" x14ac:dyDescent="0.35">
      <c r="S5133" s="23"/>
    </row>
    <row r="5134" spans="19:19" x14ac:dyDescent="0.35">
      <c r="S5134" s="23"/>
    </row>
    <row r="5135" spans="19:19" x14ac:dyDescent="0.35">
      <c r="S5135" s="23"/>
    </row>
    <row r="5136" spans="19:19" x14ac:dyDescent="0.35">
      <c r="S5136" s="23"/>
    </row>
    <row r="5137" spans="19:19" x14ac:dyDescent="0.35">
      <c r="S5137" s="23"/>
    </row>
    <row r="5138" spans="19:19" x14ac:dyDescent="0.35">
      <c r="S5138" s="23"/>
    </row>
    <row r="5139" spans="19:19" x14ac:dyDescent="0.35">
      <c r="S5139" s="23"/>
    </row>
    <row r="5140" spans="19:19" x14ac:dyDescent="0.35">
      <c r="S5140" s="23"/>
    </row>
    <row r="5141" spans="19:19" x14ac:dyDescent="0.35">
      <c r="S5141" s="23"/>
    </row>
    <row r="5142" spans="19:19" x14ac:dyDescent="0.35">
      <c r="S5142" s="23"/>
    </row>
    <row r="5143" spans="19:19" x14ac:dyDescent="0.35">
      <c r="S5143" s="23"/>
    </row>
    <row r="5144" spans="19:19" x14ac:dyDescent="0.35">
      <c r="S5144" s="23"/>
    </row>
    <row r="5145" spans="19:19" x14ac:dyDescent="0.35">
      <c r="S5145" s="23"/>
    </row>
    <row r="5146" spans="19:19" x14ac:dyDescent="0.35">
      <c r="S5146" s="23"/>
    </row>
    <row r="5147" spans="19:19" x14ac:dyDescent="0.35">
      <c r="S5147" s="23"/>
    </row>
    <row r="5148" spans="19:19" x14ac:dyDescent="0.35">
      <c r="S5148" s="23"/>
    </row>
    <row r="5149" spans="19:19" x14ac:dyDescent="0.35">
      <c r="S5149" s="23"/>
    </row>
    <row r="5150" spans="19:19" x14ac:dyDescent="0.35">
      <c r="S5150" s="23"/>
    </row>
    <row r="5151" spans="19:19" x14ac:dyDescent="0.35">
      <c r="S5151" s="23"/>
    </row>
    <row r="5152" spans="19:19" x14ac:dyDescent="0.35">
      <c r="S5152" s="23"/>
    </row>
    <row r="5153" spans="19:19" x14ac:dyDescent="0.35">
      <c r="S5153" s="23"/>
    </row>
    <row r="5154" spans="19:19" x14ac:dyDescent="0.35">
      <c r="S5154" s="23"/>
    </row>
    <row r="5155" spans="19:19" x14ac:dyDescent="0.35">
      <c r="S5155" s="23"/>
    </row>
    <row r="5156" spans="19:19" x14ac:dyDescent="0.35">
      <c r="S5156" s="23"/>
    </row>
    <row r="5157" spans="19:19" x14ac:dyDescent="0.35">
      <c r="S5157" s="23"/>
    </row>
    <row r="5158" spans="19:19" x14ac:dyDescent="0.35">
      <c r="S5158" s="23"/>
    </row>
    <row r="5159" spans="19:19" x14ac:dyDescent="0.35">
      <c r="S5159" s="23"/>
    </row>
    <row r="5160" spans="19:19" x14ac:dyDescent="0.35">
      <c r="S5160" s="23"/>
    </row>
    <row r="5161" spans="19:19" x14ac:dyDescent="0.35">
      <c r="S5161" s="23"/>
    </row>
    <row r="5162" spans="19:19" x14ac:dyDescent="0.35">
      <c r="S5162" s="23"/>
    </row>
    <row r="5163" spans="19:19" x14ac:dyDescent="0.35">
      <c r="S5163" s="23"/>
    </row>
    <row r="5164" spans="19:19" x14ac:dyDescent="0.35">
      <c r="S5164" s="23"/>
    </row>
    <row r="5165" spans="19:19" x14ac:dyDescent="0.35">
      <c r="S5165" s="23"/>
    </row>
    <row r="5166" spans="19:19" x14ac:dyDescent="0.35">
      <c r="S5166" s="23"/>
    </row>
    <row r="5167" spans="19:19" x14ac:dyDescent="0.35">
      <c r="S5167" s="23"/>
    </row>
    <row r="5168" spans="19:19" x14ac:dyDescent="0.35">
      <c r="S5168" s="23"/>
    </row>
    <row r="5169" spans="19:19" x14ac:dyDescent="0.35">
      <c r="S5169" s="23"/>
    </row>
    <row r="5170" spans="19:19" x14ac:dyDescent="0.35">
      <c r="S5170" s="23"/>
    </row>
    <row r="5171" spans="19:19" x14ac:dyDescent="0.35">
      <c r="S5171" s="23"/>
    </row>
    <row r="5172" spans="19:19" x14ac:dyDescent="0.35">
      <c r="S5172" s="23"/>
    </row>
    <row r="5173" spans="19:19" x14ac:dyDescent="0.35">
      <c r="S5173" s="23"/>
    </row>
    <row r="5174" spans="19:19" x14ac:dyDescent="0.35">
      <c r="S5174" s="23"/>
    </row>
    <row r="5175" spans="19:19" x14ac:dyDescent="0.35">
      <c r="S5175" s="23"/>
    </row>
    <row r="5176" spans="19:19" x14ac:dyDescent="0.35">
      <c r="S5176" s="23"/>
    </row>
    <row r="5177" spans="19:19" x14ac:dyDescent="0.35">
      <c r="S5177" s="23"/>
    </row>
    <row r="5178" spans="19:19" x14ac:dyDescent="0.35">
      <c r="S5178" s="23"/>
    </row>
    <row r="5179" spans="19:19" x14ac:dyDescent="0.35">
      <c r="S5179" s="23"/>
    </row>
    <row r="5180" spans="19:19" x14ac:dyDescent="0.35">
      <c r="S5180" s="23"/>
    </row>
    <row r="5181" spans="19:19" x14ac:dyDescent="0.35">
      <c r="S5181" s="23"/>
    </row>
    <row r="5182" spans="19:19" x14ac:dyDescent="0.35">
      <c r="S5182" s="23"/>
    </row>
    <row r="5183" spans="19:19" x14ac:dyDescent="0.35">
      <c r="S5183" s="23"/>
    </row>
    <row r="5184" spans="19:19" x14ac:dyDescent="0.35">
      <c r="S5184" s="23"/>
    </row>
    <row r="5185" spans="19:19" x14ac:dyDescent="0.35">
      <c r="S5185" s="23"/>
    </row>
    <row r="5186" spans="19:19" x14ac:dyDescent="0.35">
      <c r="S5186" s="23"/>
    </row>
    <row r="5187" spans="19:19" x14ac:dyDescent="0.35">
      <c r="S5187" s="23"/>
    </row>
    <row r="5188" spans="19:19" x14ac:dyDescent="0.35">
      <c r="S5188" s="23"/>
    </row>
    <row r="5189" spans="19:19" x14ac:dyDescent="0.35">
      <c r="S5189" s="23"/>
    </row>
    <row r="5190" spans="19:19" x14ac:dyDescent="0.35">
      <c r="S5190" s="23"/>
    </row>
    <row r="5191" spans="19:19" x14ac:dyDescent="0.35">
      <c r="S5191" s="23"/>
    </row>
    <row r="5192" spans="19:19" x14ac:dyDescent="0.35">
      <c r="S5192" s="23"/>
    </row>
    <row r="5193" spans="19:19" x14ac:dyDescent="0.35">
      <c r="S5193" s="23"/>
    </row>
    <row r="5194" spans="19:19" x14ac:dyDescent="0.35">
      <c r="S5194" s="23"/>
    </row>
    <row r="5195" spans="19:19" x14ac:dyDescent="0.35">
      <c r="S5195" s="23"/>
    </row>
    <row r="5196" spans="19:19" x14ac:dyDescent="0.35">
      <c r="S5196" s="23"/>
    </row>
    <row r="5197" spans="19:19" x14ac:dyDescent="0.35">
      <c r="S5197" s="23"/>
    </row>
    <row r="5198" spans="19:19" x14ac:dyDescent="0.35">
      <c r="S5198" s="23"/>
    </row>
    <row r="5199" spans="19:19" x14ac:dyDescent="0.35">
      <c r="S5199" s="23"/>
    </row>
    <row r="5200" spans="19:19" x14ac:dyDescent="0.35">
      <c r="S5200" s="23"/>
    </row>
    <row r="5201" spans="19:19" x14ac:dyDescent="0.35">
      <c r="S5201" s="23"/>
    </row>
    <row r="5202" spans="19:19" x14ac:dyDescent="0.35">
      <c r="S5202" s="23"/>
    </row>
    <row r="5203" spans="19:19" x14ac:dyDescent="0.35">
      <c r="S5203" s="23"/>
    </row>
    <row r="5204" spans="19:19" x14ac:dyDescent="0.35">
      <c r="S5204" s="23"/>
    </row>
    <row r="5205" spans="19:19" x14ac:dyDescent="0.35">
      <c r="S5205" s="23"/>
    </row>
    <row r="5206" spans="19:19" x14ac:dyDescent="0.35">
      <c r="S5206" s="23"/>
    </row>
    <row r="5207" spans="19:19" x14ac:dyDescent="0.35">
      <c r="S5207" s="23"/>
    </row>
    <row r="5208" spans="19:19" x14ac:dyDescent="0.35">
      <c r="S5208" s="23"/>
    </row>
    <row r="5209" spans="19:19" x14ac:dyDescent="0.35">
      <c r="S5209" s="23"/>
    </row>
    <row r="5210" spans="19:19" x14ac:dyDescent="0.35">
      <c r="S5210" s="23"/>
    </row>
    <row r="5211" spans="19:19" x14ac:dyDescent="0.35">
      <c r="S5211" s="23"/>
    </row>
    <row r="5212" spans="19:19" x14ac:dyDescent="0.35">
      <c r="S5212" s="23"/>
    </row>
    <row r="5213" spans="19:19" x14ac:dyDescent="0.35">
      <c r="S5213" s="23"/>
    </row>
    <row r="5214" spans="19:19" x14ac:dyDescent="0.35">
      <c r="S5214" s="23"/>
    </row>
    <row r="5215" spans="19:19" x14ac:dyDescent="0.35">
      <c r="S5215" s="23"/>
    </row>
    <row r="5216" spans="19:19" x14ac:dyDescent="0.35">
      <c r="S5216" s="23"/>
    </row>
    <row r="5217" spans="19:19" x14ac:dyDescent="0.35">
      <c r="S5217" s="23"/>
    </row>
    <row r="5218" spans="19:19" x14ac:dyDescent="0.35">
      <c r="S5218" s="23"/>
    </row>
    <row r="5219" spans="19:19" x14ac:dyDescent="0.35">
      <c r="S5219" s="23"/>
    </row>
    <row r="5220" spans="19:19" x14ac:dyDescent="0.35">
      <c r="S5220" s="23"/>
    </row>
    <row r="5221" spans="19:19" x14ac:dyDescent="0.35">
      <c r="S5221" s="23"/>
    </row>
    <row r="5222" spans="19:19" x14ac:dyDescent="0.35">
      <c r="S5222" s="23"/>
    </row>
    <row r="5223" spans="19:19" x14ac:dyDescent="0.35">
      <c r="S5223" s="23"/>
    </row>
    <row r="5224" spans="19:19" x14ac:dyDescent="0.35">
      <c r="S5224" s="23"/>
    </row>
    <row r="5225" spans="19:19" x14ac:dyDescent="0.35">
      <c r="S5225" s="23"/>
    </row>
    <row r="5226" spans="19:19" x14ac:dyDescent="0.35">
      <c r="S5226" s="23"/>
    </row>
    <row r="5227" spans="19:19" x14ac:dyDescent="0.35">
      <c r="S5227" s="23"/>
    </row>
    <row r="5228" spans="19:19" x14ac:dyDescent="0.35">
      <c r="S5228" s="23"/>
    </row>
    <row r="5229" spans="19:19" x14ac:dyDescent="0.35">
      <c r="S5229" s="23"/>
    </row>
    <row r="5230" spans="19:19" x14ac:dyDescent="0.35">
      <c r="S5230" s="23"/>
    </row>
    <row r="5231" spans="19:19" x14ac:dyDescent="0.35">
      <c r="S5231" s="23"/>
    </row>
    <row r="5232" spans="19:19" x14ac:dyDescent="0.35">
      <c r="S5232" s="23"/>
    </row>
    <row r="5233" spans="19:19" x14ac:dyDescent="0.35">
      <c r="S5233" s="23"/>
    </row>
    <row r="5234" spans="19:19" x14ac:dyDescent="0.35">
      <c r="S5234" s="23"/>
    </row>
    <row r="5235" spans="19:19" x14ac:dyDescent="0.35">
      <c r="S5235" s="23"/>
    </row>
    <row r="5236" spans="19:19" x14ac:dyDescent="0.35">
      <c r="S5236" s="23"/>
    </row>
    <row r="5237" spans="19:19" x14ac:dyDescent="0.35">
      <c r="S5237" s="23"/>
    </row>
    <row r="5238" spans="19:19" x14ac:dyDescent="0.35">
      <c r="S5238" s="23"/>
    </row>
    <row r="5239" spans="19:19" x14ac:dyDescent="0.35">
      <c r="S5239" s="23"/>
    </row>
    <row r="5240" spans="19:19" x14ac:dyDescent="0.35">
      <c r="S5240" s="23"/>
    </row>
    <row r="5241" spans="19:19" x14ac:dyDescent="0.35">
      <c r="S5241" s="23"/>
    </row>
    <row r="5242" spans="19:19" x14ac:dyDescent="0.35">
      <c r="S5242" s="23"/>
    </row>
    <row r="5243" spans="19:19" x14ac:dyDescent="0.35">
      <c r="S5243" s="23"/>
    </row>
    <row r="5244" spans="19:19" x14ac:dyDescent="0.35">
      <c r="S5244" s="23"/>
    </row>
    <row r="5245" spans="19:19" x14ac:dyDescent="0.35">
      <c r="S5245" s="23"/>
    </row>
    <row r="5246" spans="19:19" x14ac:dyDescent="0.35">
      <c r="S5246" s="23"/>
    </row>
    <row r="5247" spans="19:19" x14ac:dyDescent="0.35">
      <c r="S5247" s="23"/>
    </row>
    <row r="5248" spans="19:19" x14ac:dyDescent="0.35">
      <c r="S5248" s="23"/>
    </row>
    <row r="5249" spans="19:19" x14ac:dyDescent="0.35">
      <c r="S5249" s="23"/>
    </row>
    <row r="5250" spans="19:19" x14ac:dyDescent="0.35">
      <c r="S5250" s="23"/>
    </row>
    <row r="5251" spans="19:19" x14ac:dyDescent="0.35">
      <c r="S5251" s="23"/>
    </row>
    <row r="5252" spans="19:19" x14ac:dyDescent="0.35">
      <c r="S5252" s="23"/>
    </row>
    <row r="5253" spans="19:19" x14ac:dyDescent="0.35">
      <c r="S5253" s="23"/>
    </row>
    <row r="5254" spans="19:19" x14ac:dyDescent="0.35">
      <c r="S5254" s="23"/>
    </row>
    <row r="5255" spans="19:19" x14ac:dyDescent="0.35">
      <c r="S5255" s="23"/>
    </row>
    <row r="5256" spans="19:19" x14ac:dyDescent="0.35">
      <c r="S5256" s="23"/>
    </row>
    <row r="5257" spans="19:19" x14ac:dyDescent="0.35">
      <c r="S5257" s="23"/>
    </row>
    <row r="5258" spans="19:19" x14ac:dyDescent="0.35">
      <c r="S5258" s="23"/>
    </row>
    <row r="5259" spans="19:19" x14ac:dyDescent="0.35">
      <c r="S5259" s="23"/>
    </row>
    <row r="5260" spans="19:19" x14ac:dyDescent="0.35">
      <c r="S5260" s="23"/>
    </row>
    <row r="5261" spans="19:19" x14ac:dyDescent="0.35">
      <c r="S5261" s="23"/>
    </row>
    <row r="5262" spans="19:19" x14ac:dyDescent="0.35">
      <c r="S5262" s="23"/>
    </row>
    <row r="5263" spans="19:19" x14ac:dyDescent="0.35">
      <c r="S5263" s="23"/>
    </row>
    <row r="5264" spans="19:19" x14ac:dyDescent="0.35">
      <c r="S5264" s="23"/>
    </row>
    <row r="5265" spans="19:19" x14ac:dyDescent="0.35">
      <c r="S5265" s="23"/>
    </row>
    <row r="5266" spans="19:19" x14ac:dyDescent="0.35">
      <c r="S5266" s="23"/>
    </row>
    <row r="5267" spans="19:19" x14ac:dyDescent="0.35">
      <c r="S5267" s="23"/>
    </row>
    <row r="5268" spans="19:19" x14ac:dyDescent="0.35">
      <c r="S5268" s="23"/>
    </row>
    <row r="5269" spans="19:19" x14ac:dyDescent="0.35">
      <c r="S5269" s="23"/>
    </row>
    <row r="5270" spans="19:19" x14ac:dyDescent="0.35">
      <c r="S5270" s="23"/>
    </row>
    <row r="5271" spans="19:19" x14ac:dyDescent="0.35">
      <c r="S5271" s="23"/>
    </row>
    <row r="5272" spans="19:19" x14ac:dyDescent="0.35">
      <c r="S5272" s="23"/>
    </row>
    <row r="5273" spans="19:19" x14ac:dyDescent="0.35">
      <c r="S5273" s="23"/>
    </row>
    <row r="5274" spans="19:19" x14ac:dyDescent="0.35">
      <c r="S5274" s="23"/>
    </row>
    <row r="5275" spans="19:19" x14ac:dyDescent="0.35">
      <c r="S5275" s="23"/>
    </row>
    <row r="5276" spans="19:19" x14ac:dyDescent="0.35">
      <c r="S5276" s="23"/>
    </row>
    <row r="5277" spans="19:19" x14ac:dyDescent="0.35">
      <c r="S5277" s="23"/>
    </row>
    <row r="5278" spans="19:19" x14ac:dyDescent="0.35">
      <c r="S5278" s="23"/>
    </row>
    <row r="5279" spans="19:19" x14ac:dyDescent="0.35">
      <c r="S5279" s="23"/>
    </row>
    <row r="5280" spans="19:19" x14ac:dyDescent="0.35">
      <c r="S5280" s="23"/>
    </row>
    <row r="5281" spans="19:19" x14ac:dyDescent="0.35">
      <c r="S5281" s="23"/>
    </row>
    <row r="5282" spans="19:19" x14ac:dyDescent="0.35">
      <c r="S5282" s="23"/>
    </row>
    <row r="5283" spans="19:19" x14ac:dyDescent="0.35">
      <c r="S5283" s="23"/>
    </row>
    <row r="5284" spans="19:19" x14ac:dyDescent="0.35">
      <c r="S5284" s="23"/>
    </row>
    <row r="5285" spans="19:19" x14ac:dyDescent="0.35">
      <c r="S5285" s="23"/>
    </row>
    <row r="5286" spans="19:19" x14ac:dyDescent="0.35">
      <c r="S5286" s="23"/>
    </row>
    <row r="5287" spans="19:19" x14ac:dyDescent="0.35">
      <c r="S5287" s="23"/>
    </row>
    <row r="5288" spans="19:19" x14ac:dyDescent="0.35">
      <c r="S5288" s="23"/>
    </row>
    <row r="5289" spans="19:19" x14ac:dyDescent="0.35">
      <c r="S5289" s="23"/>
    </row>
    <row r="5290" spans="19:19" x14ac:dyDescent="0.35">
      <c r="S5290" s="23"/>
    </row>
    <row r="5291" spans="19:19" x14ac:dyDescent="0.35">
      <c r="S5291" s="23"/>
    </row>
    <row r="5292" spans="19:19" x14ac:dyDescent="0.35">
      <c r="S5292" s="23"/>
    </row>
    <row r="5293" spans="19:19" x14ac:dyDescent="0.35">
      <c r="S5293" s="23"/>
    </row>
    <row r="5294" spans="19:19" x14ac:dyDescent="0.35">
      <c r="S5294" s="23"/>
    </row>
    <row r="5295" spans="19:19" x14ac:dyDescent="0.35">
      <c r="S5295" s="23"/>
    </row>
    <row r="5296" spans="19:19" x14ac:dyDescent="0.35">
      <c r="S5296" s="23"/>
    </row>
    <row r="5297" spans="19:19" x14ac:dyDescent="0.35">
      <c r="S5297" s="23"/>
    </row>
    <row r="5298" spans="19:19" x14ac:dyDescent="0.35">
      <c r="S5298" s="23"/>
    </row>
    <row r="5299" spans="19:19" x14ac:dyDescent="0.35">
      <c r="S5299" s="23"/>
    </row>
    <row r="5300" spans="19:19" x14ac:dyDescent="0.35">
      <c r="S5300" s="23"/>
    </row>
    <row r="5301" spans="19:19" x14ac:dyDescent="0.35">
      <c r="S5301" s="23"/>
    </row>
    <row r="5302" spans="19:19" x14ac:dyDescent="0.35">
      <c r="S5302" s="23"/>
    </row>
    <row r="5303" spans="19:19" x14ac:dyDescent="0.35">
      <c r="S5303" s="23"/>
    </row>
    <row r="5304" spans="19:19" x14ac:dyDescent="0.35">
      <c r="S5304" s="23"/>
    </row>
    <row r="5305" spans="19:19" x14ac:dyDescent="0.35">
      <c r="S5305" s="23"/>
    </row>
    <row r="5306" spans="19:19" x14ac:dyDescent="0.35">
      <c r="S5306" s="23"/>
    </row>
    <row r="5307" spans="19:19" x14ac:dyDescent="0.35">
      <c r="S5307" s="23"/>
    </row>
    <row r="5308" spans="19:19" x14ac:dyDescent="0.35">
      <c r="S5308" s="23"/>
    </row>
    <row r="5309" spans="19:19" x14ac:dyDescent="0.35">
      <c r="S5309" s="23"/>
    </row>
    <row r="5310" spans="19:19" x14ac:dyDescent="0.35">
      <c r="S5310" s="23"/>
    </row>
    <row r="5311" spans="19:19" x14ac:dyDescent="0.35">
      <c r="S5311" s="23"/>
    </row>
    <row r="5312" spans="19:19" x14ac:dyDescent="0.35">
      <c r="S5312" s="23"/>
    </row>
    <row r="5313" spans="19:19" x14ac:dyDescent="0.35">
      <c r="S5313" s="23"/>
    </row>
    <row r="5314" spans="19:19" x14ac:dyDescent="0.35">
      <c r="S5314" s="23"/>
    </row>
    <row r="5315" spans="19:19" x14ac:dyDescent="0.35">
      <c r="S5315" s="23"/>
    </row>
    <row r="5316" spans="19:19" x14ac:dyDescent="0.35">
      <c r="S5316" s="23"/>
    </row>
    <row r="5317" spans="19:19" x14ac:dyDescent="0.35">
      <c r="S5317" s="23"/>
    </row>
    <row r="5318" spans="19:19" x14ac:dyDescent="0.35">
      <c r="S5318" s="23"/>
    </row>
    <row r="5319" spans="19:19" x14ac:dyDescent="0.35">
      <c r="S5319" s="23"/>
    </row>
    <row r="5320" spans="19:19" x14ac:dyDescent="0.35">
      <c r="S5320" s="23"/>
    </row>
    <row r="5321" spans="19:19" x14ac:dyDescent="0.35">
      <c r="S5321" s="23"/>
    </row>
    <row r="5322" spans="19:19" x14ac:dyDescent="0.35">
      <c r="S5322" s="23"/>
    </row>
    <row r="5323" spans="19:19" x14ac:dyDescent="0.35">
      <c r="S5323" s="23"/>
    </row>
    <row r="5324" spans="19:19" x14ac:dyDescent="0.35">
      <c r="S5324" s="23"/>
    </row>
    <row r="5325" spans="19:19" x14ac:dyDescent="0.35">
      <c r="S5325" s="23"/>
    </row>
    <row r="5326" spans="19:19" x14ac:dyDescent="0.35">
      <c r="S5326" s="23"/>
    </row>
    <row r="5327" spans="19:19" x14ac:dyDescent="0.35">
      <c r="S5327" s="23"/>
    </row>
    <row r="5328" spans="19:19" x14ac:dyDescent="0.35">
      <c r="S5328" s="23"/>
    </row>
    <row r="5329" spans="19:19" x14ac:dyDescent="0.35">
      <c r="S5329" s="23"/>
    </row>
    <row r="5330" spans="19:19" x14ac:dyDescent="0.35">
      <c r="S5330" s="23"/>
    </row>
    <row r="5331" spans="19:19" x14ac:dyDescent="0.35">
      <c r="S5331" s="23"/>
    </row>
    <row r="5332" spans="19:19" x14ac:dyDescent="0.35">
      <c r="S5332" s="23"/>
    </row>
    <row r="5333" spans="19:19" x14ac:dyDescent="0.35">
      <c r="S5333" s="23"/>
    </row>
    <row r="5334" spans="19:19" x14ac:dyDescent="0.35">
      <c r="S5334" s="23"/>
    </row>
    <row r="5335" spans="19:19" x14ac:dyDescent="0.35">
      <c r="S5335" s="23"/>
    </row>
    <row r="5336" spans="19:19" x14ac:dyDescent="0.35">
      <c r="S5336" s="23"/>
    </row>
    <row r="5337" spans="19:19" x14ac:dyDescent="0.35">
      <c r="S5337" s="23"/>
    </row>
    <row r="5338" spans="19:19" x14ac:dyDescent="0.35">
      <c r="S5338" s="23"/>
    </row>
    <row r="5339" spans="19:19" x14ac:dyDescent="0.35">
      <c r="S5339" s="23"/>
    </row>
    <row r="5340" spans="19:19" x14ac:dyDescent="0.35">
      <c r="S5340" s="23"/>
    </row>
    <row r="5341" spans="19:19" x14ac:dyDescent="0.35">
      <c r="S5341" s="23"/>
    </row>
    <row r="5342" spans="19:19" x14ac:dyDescent="0.35">
      <c r="S5342" s="23"/>
    </row>
    <row r="5343" spans="19:19" x14ac:dyDescent="0.35">
      <c r="S5343" s="23"/>
    </row>
    <row r="5344" spans="19:19" x14ac:dyDescent="0.35">
      <c r="S5344" s="23"/>
    </row>
    <row r="5345" spans="19:19" x14ac:dyDescent="0.35">
      <c r="S5345" s="23"/>
    </row>
    <row r="5346" spans="19:19" x14ac:dyDescent="0.35">
      <c r="S5346" s="23"/>
    </row>
    <row r="5347" spans="19:19" x14ac:dyDescent="0.35">
      <c r="S5347" s="23"/>
    </row>
    <row r="5348" spans="19:19" x14ac:dyDescent="0.35">
      <c r="S5348" s="23"/>
    </row>
    <row r="5349" spans="19:19" x14ac:dyDescent="0.35">
      <c r="S5349" s="23"/>
    </row>
    <row r="5350" spans="19:19" x14ac:dyDescent="0.35">
      <c r="S5350" s="23"/>
    </row>
    <row r="5351" spans="19:19" x14ac:dyDescent="0.35">
      <c r="S5351" s="23"/>
    </row>
    <row r="5352" spans="19:19" x14ac:dyDescent="0.35">
      <c r="S5352" s="23"/>
    </row>
    <row r="5353" spans="19:19" x14ac:dyDescent="0.35">
      <c r="S5353" s="23"/>
    </row>
    <row r="5354" spans="19:19" x14ac:dyDescent="0.35">
      <c r="S5354" s="23"/>
    </row>
    <row r="5355" spans="19:19" x14ac:dyDescent="0.35">
      <c r="S5355" s="23"/>
    </row>
    <row r="5356" spans="19:19" x14ac:dyDescent="0.35">
      <c r="S5356" s="23"/>
    </row>
    <row r="5357" spans="19:19" x14ac:dyDescent="0.35">
      <c r="S5357" s="23"/>
    </row>
    <row r="5358" spans="19:19" x14ac:dyDescent="0.35">
      <c r="S5358" s="23"/>
    </row>
    <row r="5359" spans="19:19" x14ac:dyDescent="0.35">
      <c r="S5359" s="23"/>
    </row>
    <row r="5360" spans="19:19" x14ac:dyDescent="0.35">
      <c r="S5360" s="23"/>
    </row>
    <row r="5361" spans="19:19" x14ac:dyDescent="0.35">
      <c r="S5361" s="23"/>
    </row>
    <row r="5362" spans="19:19" x14ac:dyDescent="0.35">
      <c r="S5362" s="23"/>
    </row>
    <row r="5363" spans="19:19" x14ac:dyDescent="0.35">
      <c r="S5363" s="23"/>
    </row>
    <row r="5364" spans="19:19" x14ac:dyDescent="0.35">
      <c r="S5364" s="23"/>
    </row>
    <row r="5365" spans="19:19" x14ac:dyDescent="0.35">
      <c r="S5365" s="23"/>
    </row>
    <row r="5366" spans="19:19" x14ac:dyDescent="0.35">
      <c r="S5366" s="23"/>
    </row>
    <row r="5367" spans="19:19" x14ac:dyDescent="0.35">
      <c r="S5367" s="23"/>
    </row>
    <row r="5368" spans="19:19" x14ac:dyDescent="0.35">
      <c r="S5368" s="23"/>
    </row>
    <row r="5369" spans="19:19" x14ac:dyDescent="0.35">
      <c r="S5369" s="23"/>
    </row>
    <row r="5370" spans="19:19" x14ac:dyDescent="0.35">
      <c r="S5370" s="23"/>
    </row>
    <row r="5371" spans="19:19" x14ac:dyDescent="0.35">
      <c r="S5371" s="23"/>
    </row>
    <row r="5372" spans="19:19" x14ac:dyDescent="0.35">
      <c r="S5372" s="23"/>
    </row>
    <row r="5373" spans="19:19" x14ac:dyDescent="0.35">
      <c r="S5373" s="23"/>
    </row>
    <row r="5374" spans="19:19" x14ac:dyDescent="0.35">
      <c r="S5374" s="23"/>
    </row>
    <row r="5375" spans="19:19" x14ac:dyDescent="0.35">
      <c r="S5375" s="23"/>
    </row>
    <row r="5376" spans="19:19" x14ac:dyDescent="0.35">
      <c r="S5376" s="23"/>
    </row>
    <row r="5377" spans="19:19" x14ac:dyDescent="0.35">
      <c r="S5377" s="23"/>
    </row>
    <row r="5378" spans="19:19" x14ac:dyDescent="0.35">
      <c r="S5378" s="23"/>
    </row>
    <row r="5379" spans="19:19" x14ac:dyDescent="0.35">
      <c r="S5379" s="23"/>
    </row>
    <row r="5380" spans="19:19" x14ac:dyDescent="0.35">
      <c r="S5380" s="23"/>
    </row>
    <row r="5381" spans="19:19" x14ac:dyDescent="0.35">
      <c r="S5381" s="23"/>
    </row>
    <row r="5382" spans="19:19" x14ac:dyDescent="0.35">
      <c r="S5382" s="23"/>
    </row>
    <row r="5383" spans="19:19" x14ac:dyDescent="0.35">
      <c r="S5383" s="23"/>
    </row>
    <row r="5384" spans="19:19" x14ac:dyDescent="0.35">
      <c r="S5384" s="23"/>
    </row>
    <row r="5385" spans="19:19" x14ac:dyDescent="0.35">
      <c r="S5385" s="23"/>
    </row>
    <row r="5386" spans="19:19" x14ac:dyDescent="0.35">
      <c r="S5386" s="23"/>
    </row>
    <row r="5387" spans="19:19" x14ac:dyDescent="0.35">
      <c r="S5387" s="23"/>
    </row>
    <row r="5388" spans="19:19" x14ac:dyDescent="0.35">
      <c r="S5388" s="23"/>
    </row>
    <row r="5389" spans="19:19" x14ac:dyDescent="0.35">
      <c r="S5389" s="23"/>
    </row>
    <row r="5390" spans="19:19" x14ac:dyDescent="0.35">
      <c r="S5390" s="23"/>
    </row>
    <row r="5391" spans="19:19" x14ac:dyDescent="0.35">
      <c r="S5391" s="23"/>
    </row>
    <row r="5392" spans="19:19" x14ac:dyDescent="0.35">
      <c r="S5392" s="23"/>
    </row>
    <row r="5393" spans="19:19" x14ac:dyDescent="0.35">
      <c r="S5393" s="23"/>
    </row>
    <row r="5394" spans="19:19" x14ac:dyDescent="0.35">
      <c r="S5394" s="23"/>
    </row>
    <row r="5395" spans="19:19" x14ac:dyDescent="0.35">
      <c r="S5395" s="23"/>
    </row>
    <row r="5396" spans="19:19" x14ac:dyDescent="0.35">
      <c r="S5396" s="23"/>
    </row>
    <row r="5397" spans="19:19" x14ac:dyDescent="0.35">
      <c r="S5397" s="23"/>
    </row>
    <row r="5398" spans="19:19" x14ac:dyDescent="0.35">
      <c r="S5398" s="23"/>
    </row>
    <row r="5399" spans="19:19" x14ac:dyDescent="0.35">
      <c r="S5399" s="23"/>
    </row>
    <row r="5400" spans="19:19" x14ac:dyDescent="0.35">
      <c r="S5400" s="23"/>
    </row>
    <row r="5401" spans="19:19" x14ac:dyDescent="0.35">
      <c r="S5401" s="23"/>
    </row>
    <row r="5402" spans="19:19" x14ac:dyDescent="0.35">
      <c r="S5402" s="23"/>
    </row>
    <row r="5403" spans="19:19" x14ac:dyDescent="0.35">
      <c r="S5403" s="23"/>
    </row>
    <row r="5404" spans="19:19" x14ac:dyDescent="0.35">
      <c r="S5404" s="23"/>
    </row>
    <row r="5405" spans="19:19" x14ac:dyDescent="0.35">
      <c r="S5405" s="23"/>
    </row>
    <row r="5406" spans="19:19" x14ac:dyDescent="0.35">
      <c r="S5406" s="23"/>
    </row>
    <row r="5407" spans="19:19" x14ac:dyDescent="0.35">
      <c r="S5407" s="23"/>
    </row>
    <row r="5408" spans="19:19" x14ac:dyDescent="0.35">
      <c r="S5408" s="23"/>
    </row>
    <row r="5409" spans="19:19" x14ac:dyDescent="0.35">
      <c r="S5409" s="23"/>
    </row>
    <row r="5410" spans="19:19" x14ac:dyDescent="0.35">
      <c r="S5410" s="23"/>
    </row>
    <row r="5411" spans="19:19" x14ac:dyDescent="0.35">
      <c r="S5411" s="23"/>
    </row>
    <row r="5412" spans="19:19" x14ac:dyDescent="0.35">
      <c r="S5412" s="23"/>
    </row>
    <row r="5413" spans="19:19" x14ac:dyDescent="0.35">
      <c r="S5413" s="23"/>
    </row>
    <row r="5414" spans="19:19" x14ac:dyDescent="0.35">
      <c r="S5414" s="23"/>
    </row>
    <row r="5415" spans="19:19" x14ac:dyDescent="0.35">
      <c r="S5415" s="23"/>
    </row>
    <row r="5416" spans="19:19" x14ac:dyDescent="0.35">
      <c r="S5416" s="23"/>
    </row>
    <row r="5417" spans="19:19" x14ac:dyDescent="0.35">
      <c r="S5417" s="23"/>
    </row>
    <row r="5418" spans="19:19" x14ac:dyDescent="0.35">
      <c r="S5418" s="23"/>
    </row>
    <row r="5419" spans="19:19" x14ac:dyDescent="0.35">
      <c r="S5419" s="23"/>
    </row>
    <row r="5420" spans="19:19" x14ac:dyDescent="0.35">
      <c r="S5420" s="23"/>
    </row>
    <row r="5421" spans="19:19" x14ac:dyDescent="0.35">
      <c r="S5421" s="23"/>
    </row>
    <row r="5422" spans="19:19" x14ac:dyDescent="0.35">
      <c r="S5422" s="23"/>
    </row>
    <row r="5423" spans="19:19" x14ac:dyDescent="0.35">
      <c r="S5423" s="23"/>
    </row>
    <row r="5424" spans="19:19" x14ac:dyDescent="0.35">
      <c r="S5424" s="23"/>
    </row>
    <row r="5425" spans="19:19" x14ac:dyDescent="0.35">
      <c r="S5425" s="23"/>
    </row>
    <row r="5426" spans="19:19" x14ac:dyDescent="0.35">
      <c r="S5426" s="23"/>
    </row>
    <row r="5427" spans="19:19" x14ac:dyDescent="0.35">
      <c r="S5427" s="23"/>
    </row>
    <row r="5428" spans="19:19" x14ac:dyDescent="0.35">
      <c r="S5428" s="23"/>
    </row>
    <row r="5429" spans="19:19" x14ac:dyDescent="0.35">
      <c r="S5429" s="23"/>
    </row>
    <row r="5430" spans="19:19" x14ac:dyDescent="0.35">
      <c r="S5430" s="23"/>
    </row>
    <row r="5431" spans="19:19" x14ac:dyDescent="0.35">
      <c r="S5431" s="23"/>
    </row>
    <row r="5432" spans="19:19" x14ac:dyDescent="0.35">
      <c r="S5432" s="23"/>
    </row>
    <row r="5433" spans="19:19" x14ac:dyDescent="0.35">
      <c r="S5433" s="23"/>
    </row>
    <row r="5434" spans="19:19" x14ac:dyDescent="0.35">
      <c r="S5434" s="23"/>
    </row>
    <row r="5435" spans="19:19" x14ac:dyDescent="0.35">
      <c r="S5435" s="23"/>
    </row>
    <row r="5436" spans="19:19" x14ac:dyDescent="0.35">
      <c r="S5436" s="23"/>
    </row>
    <row r="5437" spans="19:19" x14ac:dyDescent="0.35">
      <c r="S5437" s="23"/>
    </row>
    <row r="5438" spans="19:19" x14ac:dyDescent="0.35">
      <c r="S5438" s="23"/>
    </row>
    <row r="5439" spans="19:19" x14ac:dyDescent="0.35">
      <c r="S5439" s="23"/>
    </row>
    <row r="5440" spans="19:19" x14ac:dyDescent="0.35">
      <c r="S5440" s="23"/>
    </row>
    <row r="5441" spans="19:19" x14ac:dyDescent="0.35">
      <c r="S5441" s="23"/>
    </row>
    <row r="5442" spans="19:19" x14ac:dyDescent="0.35">
      <c r="S5442" s="23"/>
    </row>
    <row r="5443" spans="19:19" x14ac:dyDescent="0.35">
      <c r="S5443" s="23"/>
    </row>
    <row r="5444" spans="19:19" x14ac:dyDescent="0.35">
      <c r="S5444" s="23"/>
    </row>
    <row r="5445" spans="19:19" x14ac:dyDescent="0.35">
      <c r="S5445" s="23"/>
    </row>
    <row r="5446" spans="19:19" x14ac:dyDescent="0.35">
      <c r="S5446" s="23"/>
    </row>
    <row r="5447" spans="19:19" x14ac:dyDescent="0.35">
      <c r="S5447" s="23"/>
    </row>
    <row r="5448" spans="19:19" x14ac:dyDescent="0.35">
      <c r="S5448" s="23"/>
    </row>
    <row r="5449" spans="19:19" x14ac:dyDescent="0.35">
      <c r="S5449" s="23"/>
    </row>
    <row r="5450" spans="19:19" x14ac:dyDescent="0.35">
      <c r="S5450" s="23"/>
    </row>
    <row r="5451" spans="19:19" x14ac:dyDescent="0.35">
      <c r="S5451" s="23"/>
    </row>
    <row r="5452" spans="19:19" x14ac:dyDescent="0.35">
      <c r="S5452" s="23"/>
    </row>
    <row r="5453" spans="19:19" x14ac:dyDescent="0.35">
      <c r="S5453" s="23"/>
    </row>
    <row r="5454" spans="19:19" x14ac:dyDescent="0.35">
      <c r="S5454" s="23"/>
    </row>
    <row r="5455" spans="19:19" x14ac:dyDescent="0.35">
      <c r="S5455" s="23"/>
    </row>
    <row r="5456" spans="19:19" x14ac:dyDescent="0.35">
      <c r="S5456" s="23"/>
    </row>
    <row r="5457" spans="19:19" x14ac:dyDescent="0.35">
      <c r="S5457" s="23"/>
    </row>
    <row r="5458" spans="19:19" x14ac:dyDescent="0.35">
      <c r="S5458" s="23"/>
    </row>
    <row r="5459" spans="19:19" x14ac:dyDescent="0.35">
      <c r="S5459" s="23"/>
    </row>
    <row r="5460" spans="19:19" x14ac:dyDescent="0.35">
      <c r="S5460" s="23"/>
    </row>
    <row r="5461" spans="19:19" x14ac:dyDescent="0.35">
      <c r="S5461" s="23"/>
    </row>
    <row r="5462" spans="19:19" x14ac:dyDescent="0.35">
      <c r="S5462" s="23"/>
    </row>
    <row r="5463" spans="19:19" x14ac:dyDescent="0.35">
      <c r="S5463" s="23"/>
    </row>
    <row r="5464" spans="19:19" x14ac:dyDescent="0.35">
      <c r="S5464" s="23"/>
    </row>
    <row r="5465" spans="19:19" x14ac:dyDescent="0.35">
      <c r="S5465" s="23"/>
    </row>
    <row r="5466" spans="19:19" x14ac:dyDescent="0.35">
      <c r="S5466" s="23"/>
    </row>
    <row r="5467" spans="19:19" x14ac:dyDescent="0.35">
      <c r="S5467" s="23"/>
    </row>
    <row r="5468" spans="19:19" x14ac:dyDescent="0.35">
      <c r="S5468" s="23"/>
    </row>
    <row r="5469" spans="19:19" x14ac:dyDescent="0.35">
      <c r="S5469" s="23"/>
    </row>
    <row r="5470" spans="19:19" x14ac:dyDescent="0.35">
      <c r="S5470" s="23"/>
    </row>
    <row r="5471" spans="19:19" x14ac:dyDescent="0.35">
      <c r="S5471" s="23"/>
    </row>
    <row r="5472" spans="19:19" x14ac:dyDescent="0.35">
      <c r="S5472" s="23"/>
    </row>
    <row r="5473" spans="19:19" x14ac:dyDescent="0.35">
      <c r="S5473" s="23"/>
    </row>
    <row r="5474" spans="19:19" x14ac:dyDescent="0.35">
      <c r="S5474" s="23"/>
    </row>
    <row r="5475" spans="19:19" x14ac:dyDescent="0.35">
      <c r="S5475" s="23"/>
    </row>
    <row r="5476" spans="19:19" x14ac:dyDescent="0.35">
      <c r="S5476" s="23"/>
    </row>
    <row r="5477" spans="19:19" x14ac:dyDescent="0.35">
      <c r="S5477" s="23"/>
    </row>
    <row r="5478" spans="19:19" x14ac:dyDescent="0.35">
      <c r="S5478" s="23"/>
    </row>
    <row r="5479" spans="19:19" x14ac:dyDescent="0.35">
      <c r="S5479" s="23"/>
    </row>
    <row r="5480" spans="19:19" x14ac:dyDescent="0.35">
      <c r="S5480" s="23"/>
    </row>
    <row r="5481" spans="19:19" x14ac:dyDescent="0.35">
      <c r="S5481" s="23"/>
    </row>
    <row r="5482" spans="19:19" x14ac:dyDescent="0.35">
      <c r="S5482" s="23"/>
    </row>
    <row r="5483" spans="19:19" x14ac:dyDescent="0.35">
      <c r="S5483" s="23"/>
    </row>
    <row r="5484" spans="19:19" x14ac:dyDescent="0.35">
      <c r="S5484" s="23"/>
    </row>
    <row r="5485" spans="19:19" x14ac:dyDescent="0.35">
      <c r="S5485" s="23"/>
    </row>
    <row r="5486" spans="19:19" x14ac:dyDescent="0.35">
      <c r="S5486" s="23"/>
    </row>
    <row r="5487" spans="19:19" x14ac:dyDescent="0.35">
      <c r="S5487" s="23"/>
    </row>
    <row r="5488" spans="19:19" x14ac:dyDescent="0.35">
      <c r="S5488" s="23"/>
    </row>
    <row r="5489" spans="19:19" x14ac:dyDescent="0.35">
      <c r="S5489" s="23"/>
    </row>
    <row r="5490" spans="19:19" x14ac:dyDescent="0.35">
      <c r="S5490" s="23"/>
    </row>
    <row r="5491" spans="19:19" x14ac:dyDescent="0.35">
      <c r="S5491" s="23"/>
    </row>
    <row r="5492" spans="19:19" x14ac:dyDescent="0.35">
      <c r="S5492" s="23"/>
    </row>
    <row r="5493" spans="19:19" x14ac:dyDescent="0.35">
      <c r="S5493" s="23"/>
    </row>
    <row r="5494" spans="19:19" x14ac:dyDescent="0.35">
      <c r="S5494" s="23"/>
    </row>
    <row r="5495" spans="19:19" x14ac:dyDescent="0.35">
      <c r="S5495" s="23"/>
    </row>
    <row r="5496" spans="19:19" x14ac:dyDescent="0.35">
      <c r="S5496" s="23"/>
    </row>
    <row r="5497" spans="19:19" x14ac:dyDescent="0.35">
      <c r="S5497" s="23"/>
    </row>
    <row r="5498" spans="19:19" x14ac:dyDescent="0.35">
      <c r="S5498" s="23"/>
    </row>
    <row r="5499" spans="19:19" x14ac:dyDescent="0.35">
      <c r="S5499" s="23"/>
    </row>
    <row r="5500" spans="19:19" x14ac:dyDescent="0.35">
      <c r="S5500" s="23"/>
    </row>
    <row r="5501" spans="19:19" x14ac:dyDescent="0.35">
      <c r="S5501" s="23"/>
    </row>
    <row r="5502" spans="19:19" x14ac:dyDescent="0.35">
      <c r="S5502" s="23"/>
    </row>
    <row r="5503" spans="19:19" x14ac:dyDescent="0.35">
      <c r="S5503" s="23"/>
    </row>
    <row r="5504" spans="19:19" x14ac:dyDescent="0.35">
      <c r="S5504" s="23"/>
    </row>
    <row r="5505" spans="19:19" x14ac:dyDescent="0.35">
      <c r="S5505" s="23"/>
    </row>
    <row r="5506" spans="19:19" x14ac:dyDescent="0.35">
      <c r="S5506" s="23"/>
    </row>
    <row r="5507" spans="19:19" x14ac:dyDescent="0.35">
      <c r="S5507" s="23"/>
    </row>
    <row r="5508" spans="19:19" x14ac:dyDescent="0.35">
      <c r="S5508" s="23"/>
    </row>
    <row r="5509" spans="19:19" x14ac:dyDescent="0.35">
      <c r="S5509" s="23"/>
    </row>
    <row r="5510" spans="19:19" x14ac:dyDescent="0.35">
      <c r="S5510" s="23"/>
    </row>
    <row r="5511" spans="19:19" x14ac:dyDescent="0.35">
      <c r="S5511" s="23"/>
    </row>
    <row r="5512" spans="19:19" x14ac:dyDescent="0.35">
      <c r="S5512" s="23"/>
    </row>
    <row r="5513" spans="19:19" x14ac:dyDescent="0.35">
      <c r="S5513" s="23"/>
    </row>
    <row r="5514" spans="19:19" x14ac:dyDescent="0.35">
      <c r="S5514" s="23"/>
    </row>
    <row r="5515" spans="19:19" x14ac:dyDescent="0.35">
      <c r="S5515" s="23"/>
    </row>
    <row r="5516" spans="19:19" x14ac:dyDescent="0.35">
      <c r="S5516" s="23"/>
    </row>
    <row r="5517" spans="19:19" x14ac:dyDescent="0.35">
      <c r="S5517" s="23"/>
    </row>
    <row r="5518" spans="19:19" x14ac:dyDescent="0.35">
      <c r="S5518" s="23"/>
    </row>
    <row r="5519" spans="19:19" x14ac:dyDescent="0.35">
      <c r="S5519" s="23"/>
    </row>
    <row r="5520" spans="19:19" x14ac:dyDescent="0.35">
      <c r="S5520" s="23"/>
    </row>
    <row r="5521" spans="19:19" x14ac:dyDescent="0.35">
      <c r="S5521" s="23"/>
    </row>
    <row r="5522" spans="19:19" x14ac:dyDescent="0.35">
      <c r="S5522" s="23"/>
    </row>
    <row r="5523" spans="19:19" x14ac:dyDescent="0.35">
      <c r="S5523" s="23"/>
    </row>
    <row r="5524" spans="19:19" x14ac:dyDescent="0.35">
      <c r="S5524" s="23"/>
    </row>
    <row r="5525" spans="19:19" x14ac:dyDescent="0.35">
      <c r="S5525" s="23"/>
    </row>
    <row r="5526" spans="19:19" x14ac:dyDescent="0.35">
      <c r="S5526" s="23"/>
    </row>
    <row r="5527" spans="19:19" x14ac:dyDescent="0.35">
      <c r="S5527" s="23"/>
    </row>
    <row r="5528" spans="19:19" x14ac:dyDescent="0.35">
      <c r="S5528" s="23"/>
    </row>
    <row r="5529" spans="19:19" x14ac:dyDescent="0.35">
      <c r="S5529" s="23"/>
    </row>
    <row r="5530" spans="19:19" x14ac:dyDescent="0.35">
      <c r="S5530" s="23"/>
    </row>
    <row r="5531" spans="19:19" x14ac:dyDescent="0.35">
      <c r="S5531" s="23"/>
    </row>
    <row r="5532" spans="19:19" x14ac:dyDescent="0.35">
      <c r="S5532" s="23"/>
    </row>
    <row r="5533" spans="19:19" x14ac:dyDescent="0.35">
      <c r="S5533" s="23"/>
    </row>
    <row r="5534" spans="19:19" x14ac:dyDescent="0.35">
      <c r="S5534" s="23"/>
    </row>
    <row r="5535" spans="19:19" x14ac:dyDescent="0.35">
      <c r="S5535" s="23"/>
    </row>
    <row r="5536" spans="19:19" x14ac:dyDescent="0.35">
      <c r="S5536" s="23"/>
    </row>
    <row r="5537" spans="19:19" x14ac:dyDescent="0.35">
      <c r="S5537" s="23"/>
    </row>
    <row r="5538" spans="19:19" x14ac:dyDescent="0.35">
      <c r="S5538" s="23"/>
    </row>
    <row r="5539" spans="19:19" x14ac:dyDescent="0.35">
      <c r="S5539" s="23"/>
    </row>
    <row r="5540" spans="19:19" x14ac:dyDescent="0.35">
      <c r="S5540" s="23"/>
    </row>
    <row r="5541" spans="19:19" x14ac:dyDescent="0.35">
      <c r="S5541" s="23"/>
    </row>
    <row r="5542" spans="19:19" x14ac:dyDescent="0.35">
      <c r="S5542" s="23"/>
    </row>
    <row r="5543" spans="19:19" x14ac:dyDescent="0.35">
      <c r="S5543" s="23"/>
    </row>
    <row r="5544" spans="19:19" x14ac:dyDescent="0.35">
      <c r="S5544" s="23"/>
    </row>
    <row r="5545" spans="19:19" x14ac:dyDescent="0.35">
      <c r="S5545" s="23"/>
    </row>
    <row r="5546" spans="19:19" x14ac:dyDescent="0.35">
      <c r="S5546" s="23"/>
    </row>
    <row r="5547" spans="19:19" x14ac:dyDescent="0.35">
      <c r="S5547" s="23"/>
    </row>
    <row r="5548" spans="19:19" x14ac:dyDescent="0.35">
      <c r="S5548" s="23"/>
    </row>
    <row r="5549" spans="19:19" x14ac:dyDescent="0.35">
      <c r="S5549" s="23"/>
    </row>
    <row r="5550" spans="19:19" x14ac:dyDescent="0.35">
      <c r="S5550" s="23"/>
    </row>
    <row r="5551" spans="19:19" x14ac:dyDescent="0.35">
      <c r="S5551" s="23"/>
    </row>
    <row r="5552" spans="19:19" x14ac:dyDescent="0.35">
      <c r="S5552" s="23"/>
    </row>
    <row r="5553" spans="19:19" x14ac:dyDescent="0.35">
      <c r="S5553" s="23"/>
    </row>
    <row r="5554" spans="19:19" x14ac:dyDescent="0.35">
      <c r="S5554" s="23"/>
    </row>
    <row r="5555" spans="19:19" x14ac:dyDescent="0.35">
      <c r="S5555" s="23"/>
    </row>
    <row r="5556" spans="19:19" x14ac:dyDescent="0.35">
      <c r="S5556" s="23"/>
    </row>
    <row r="5557" spans="19:19" x14ac:dyDescent="0.35">
      <c r="S5557" s="23"/>
    </row>
    <row r="5558" spans="19:19" x14ac:dyDescent="0.35">
      <c r="S5558" s="23"/>
    </row>
    <row r="5559" spans="19:19" x14ac:dyDescent="0.35">
      <c r="S5559" s="23"/>
    </row>
    <row r="5560" spans="19:19" x14ac:dyDescent="0.35">
      <c r="S5560" s="23"/>
    </row>
    <row r="5561" spans="19:19" x14ac:dyDescent="0.35">
      <c r="S5561" s="23"/>
    </row>
    <row r="5562" spans="19:19" x14ac:dyDescent="0.35">
      <c r="S5562" s="23"/>
    </row>
    <row r="5563" spans="19:19" x14ac:dyDescent="0.35">
      <c r="S5563" s="23"/>
    </row>
    <row r="5564" spans="19:19" x14ac:dyDescent="0.35">
      <c r="S5564" s="23"/>
    </row>
    <row r="5565" spans="19:19" x14ac:dyDescent="0.35">
      <c r="S5565" s="23"/>
    </row>
    <row r="5566" spans="19:19" x14ac:dyDescent="0.35">
      <c r="S5566" s="23"/>
    </row>
    <row r="5567" spans="19:19" x14ac:dyDescent="0.35">
      <c r="S5567" s="23"/>
    </row>
    <row r="5568" spans="19:19" x14ac:dyDescent="0.35">
      <c r="S5568" s="23"/>
    </row>
    <row r="5569" spans="19:19" x14ac:dyDescent="0.35">
      <c r="S5569" s="23"/>
    </row>
    <row r="5570" spans="19:19" x14ac:dyDescent="0.35">
      <c r="S5570" s="23"/>
    </row>
    <row r="5571" spans="19:19" x14ac:dyDescent="0.35">
      <c r="S5571" s="23"/>
    </row>
    <row r="5572" spans="19:19" x14ac:dyDescent="0.35">
      <c r="S5572" s="23"/>
    </row>
    <row r="5573" spans="19:19" x14ac:dyDescent="0.35">
      <c r="S5573" s="23"/>
    </row>
    <row r="5574" spans="19:19" x14ac:dyDescent="0.35">
      <c r="S5574" s="23"/>
    </row>
    <row r="5575" spans="19:19" x14ac:dyDescent="0.35">
      <c r="S5575" s="23"/>
    </row>
    <row r="5576" spans="19:19" x14ac:dyDescent="0.35">
      <c r="S5576" s="23"/>
    </row>
    <row r="5577" spans="19:19" x14ac:dyDescent="0.35">
      <c r="S5577" s="23"/>
    </row>
    <row r="5578" spans="19:19" x14ac:dyDescent="0.35">
      <c r="S5578" s="23"/>
    </row>
    <row r="5579" spans="19:19" x14ac:dyDescent="0.35">
      <c r="S5579" s="23"/>
    </row>
    <row r="5580" spans="19:19" x14ac:dyDescent="0.35">
      <c r="S5580" s="23"/>
    </row>
    <row r="5581" spans="19:19" x14ac:dyDescent="0.35">
      <c r="S5581" s="23"/>
    </row>
    <row r="5582" spans="19:19" x14ac:dyDescent="0.35">
      <c r="S5582" s="23"/>
    </row>
    <row r="5583" spans="19:19" x14ac:dyDescent="0.35">
      <c r="S5583" s="23"/>
    </row>
    <row r="5584" spans="19:19" x14ac:dyDescent="0.35">
      <c r="S5584" s="23"/>
    </row>
    <row r="5585" spans="19:19" x14ac:dyDescent="0.35">
      <c r="S5585" s="23"/>
    </row>
    <row r="5586" spans="19:19" x14ac:dyDescent="0.35">
      <c r="S5586" s="23"/>
    </row>
    <row r="5587" spans="19:19" x14ac:dyDescent="0.35">
      <c r="S5587" s="23"/>
    </row>
    <row r="5588" spans="19:19" x14ac:dyDescent="0.35">
      <c r="S5588" s="23"/>
    </row>
    <row r="5589" spans="19:19" x14ac:dyDescent="0.35">
      <c r="S5589" s="23"/>
    </row>
    <row r="5590" spans="19:19" x14ac:dyDescent="0.35">
      <c r="S5590" s="23"/>
    </row>
    <row r="5591" spans="19:19" x14ac:dyDescent="0.35">
      <c r="S5591" s="23"/>
    </row>
    <row r="5592" spans="19:19" x14ac:dyDescent="0.35">
      <c r="S5592" s="23"/>
    </row>
    <row r="5593" spans="19:19" x14ac:dyDescent="0.35">
      <c r="S5593" s="23"/>
    </row>
    <row r="5594" spans="19:19" x14ac:dyDescent="0.35">
      <c r="S5594" s="23"/>
    </row>
    <row r="5595" spans="19:19" x14ac:dyDescent="0.35">
      <c r="S5595" s="23"/>
    </row>
    <row r="5596" spans="19:19" x14ac:dyDescent="0.35">
      <c r="S5596" s="23"/>
    </row>
    <row r="5597" spans="19:19" x14ac:dyDescent="0.35">
      <c r="S5597" s="23"/>
    </row>
    <row r="5598" spans="19:19" x14ac:dyDescent="0.35">
      <c r="S5598" s="23"/>
    </row>
    <row r="5599" spans="19:19" x14ac:dyDescent="0.35">
      <c r="S5599" s="23"/>
    </row>
    <row r="5600" spans="19:19" x14ac:dyDescent="0.35">
      <c r="S5600" s="23"/>
    </row>
    <row r="5601" spans="19:19" x14ac:dyDescent="0.35">
      <c r="S5601" s="23"/>
    </row>
    <row r="5602" spans="19:19" x14ac:dyDescent="0.35">
      <c r="S5602" s="23"/>
    </row>
    <row r="5603" spans="19:19" x14ac:dyDescent="0.35">
      <c r="S5603" s="23"/>
    </row>
    <row r="5604" spans="19:19" x14ac:dyDescent="0.35">
      <c r="S5604" s="23"/>
    </row>
    <row r="5605" spans="19:19" x14ac:dyDescent="0.35">
      <c r="S5605" s="23"/>
    </row>
    <row r="5606" spans="19:19" x14ac:dyDescent="0.35">
      <c r="S5606" s="23"/>
    </row>
    <row r="5607" spans="19:19" x14ac:dyDescent="0.35">
      <c r="S5607" s="23"/>
    </row>
    <row r="5608" spans="19:19" x14ac:dyDescent="0.35">
      <c r="S5608" s="23"/>
    </row>
    <row r="5609" spans="19:19" x14ac:dyDescent="0.35">
      <c r="S5609" s="23"/>
    </row>
    <row r="5610" spans="19:19" x14ac:dyDescent="0.35">
      <c r="S5610" s="23"/>
    </row>
    <row r="5611" spans="19:19" x14ac:dyDescent="0.35">
      <c r="S5611" s="23"/>
    </row>
    <row r="5612" spans="19:19" x14ac:dyDescent="0.35">
      <c r="S5612" s="23"/>
    </row>
    <row r="5613" spans="19:19" x14ac:dyDescent="0.35">
      <c r="S5613" s="23"/>
    </row>
    <row r="5614" spans="19:19" x14ac:dyDescent="0.35">
      <c r="S5614" s="23"/>
    </row>
    <row r="5615" spans="19:19" x14ac:dyDescent="0.35">
      <c r="S5615" s="23"/>
    </row>
    <row r="5616" spans="19:19" x14ac:dyDescent="0.35">
      <c r="S5616" s="23"/>
    </row>
    <row r="5617" spans="19:19" x14ac:dyDescent="0.35">
      <c r="S5617" s="23"/>
    </row>
    <row r="5618" spans="19:19" x14ac:dyDescent="0.35">
      <c r="S5618" s="23"/>
    </row>
    <row r="5619" spans="19:19" x14ac:dyDescent="0.35">
      <c r="S5619" s="23"/>
    </row>
    <row r="5620" spans="19:19" x14ac:dyDescent="0.35">
      <c r="S5620" s="23"/>
    </row>
    <row r="5621" spans="19:19" x14ac:dyDescent="0.35">
      <c r="S5621" s="23"/>
    </row>
    <row r="5622" spans="19:19" x14ac:dyDescent="0.35">
      <c r="S5622" s="23"/>
    </row>
    <row r="5623" spans="19:19" x14ac:dyDescent="0.35">
      <c r="S5623" s="23"/>
    </row>
    <row r="5624" spans="19:19" x14ac:dyDescent="0.35">
      <c r="S5624" s="23"/>
    </row>
    <row r="5625" spans="19:19" x14ac:dyDescent="0.35">
      <c r="S5625" s="23"/>
    </row>
    <row r="5626" spans="19:19" x14ac:dyDescent="0.35">
      <c r="S5626" s="23"/>
    </row>
    <row r="5627" spans="19:19" x14ac:dyDescent="0.35">
      <c r="S5627" s="23"/>
    </row>
    <row r="5628" spans="19:19" x14ac:dyDescent="0.35">
      <c r="S5628" s="23"/>
    </row>
    <row r="5629" spans="19:19" x14ac:dyDescent="0.35">
      <c r="S5629" s="23"/>
    </row>
    <row r="5630" spans="19:19" x14ac:dyDescent="0.35">
      <c r="S5630" s="23"/>
    </row>
    <row r="5631" spans="19:19" x14ac:dyDescent="0.35">
      <c r="S5631" s="23"/>
    </row>
    <row r="5632" spans="19:19" x14ac:dyDescent="0.35">
      <c r="S5632" s="23"/>
    </row>
    <row r="5633" spans="19:19" x14ac:dyDescent="0.35">
      <c r="S5633" s="23"/>
    </row>
    <row r="5634" spans="19:19" x14ac:dyDescent="0.35">
      <c r="S5634" s="23"/>
    </row>
    <row r="5635" spans="19:19" x14ac:dyDescent="0.35">
      <c r="S5635" s="23"/>
    </row>
    <row r="5636" spans="19:19" x14ac:dyDescent="0.35">
      <c r="S5636" s="23"/>
    </row>
    <row r="5637" spans="19:19" x14ac:dyDescent="0.35">
      <c r="S5637" s="23"/>
    </row>
    <row r="5638" spans="19:19" x14ac:dyDescent="0.35">
      <c r="S5638" s="23"/>
    </row>
    <row r="5639" spans="19:19" x14ac:dyDescent="0.35">
      <c r="S5639" s="23"/>
    </row>
    <row r="5640" spans="19:19" x14ac:dyDescent="0.35">
      <c r="S5640" s="23"/>
    </row>
    <row r="5641" spans="19:19" x14ac:dyDescent="0.35">
      <c r="S5641" s="23"/>
    </row>
    <row r="5642" spans="19:19" x14ac:dyDescent="0.35">
      <c r="S5642" s="23"/>
    </row>
    <row r="5643" spans="19:19" x14ac:dyDescent="0.35">
      <c r="S5643" s="23"/>
    </row>
    <row r="5644" spans="19:19" x14ac:dyDescent="0.35">
      <c r="S5644" s="23"/>
    </row>
    <row r="5645" spans="19:19" x14ac:dyDescent="0.35">
      <c r="S5645" s="23"/>
    </row>
    <row r="5646" spans="19:19" x14ac:dyDescent="0.35">
      <c r="S5646" s="23"/>
    </row>
    <row r="5647" spans="19:19" x14ac:dyDescent="0.35">
      <c r="S5647" s="23"/>
    </row>
    <row r="5648" spans="19:19" x14ac:dyDescent="0.35">
      <c r="S5648" s="23"/>
    </row>
    <row r="5649" spans="19:19" x14ac:dyDescent="0.35">
      <c r="S5649" s="23"/>
    </row>
    <row r="5650" spans="19:19" x14ac:dyDescent="0.35">
      <c r="S5650" s="23"/>
    </row>
    <row r="5651" spans="19:19" x14ac:dyDescent="0.35">
      <c r="S5651" s="23"/>
    </row>
    <row r="5652" spans="19:19" x14ac:dyDescent="0.35">
      <c r="S5652" s="23"/>
    </row>
    <row r="5653" spans="19:19" x14ac:dyDescent="0.35">
      <c r="S5653" s="23"/>
    </row>
    <row r="5654" spans="19:19" x14ac:dyDescent="0.35">
      <c r="S5654" s="23"/>
    </row>
    <row r="5655" spans="19:19" x14ac:dyDescent="0.35">
      <c r="S5655" s="23"/>
    </row>
    <row r="5656" spans="19:19" x14ac:dyDescent="0.35">
      <c r="S5656" s="23"/>
    </row>
    <row r="5657" spans="19:19" x14ac:dyDescent="0.35">
      <c r="S5657" s="23"/>
    </row>
    <row r="5658" spans="19:19" x14ac:dyDescent="0.35">
      <c r="S5658" s="23"/>
    </row>
    <row r="5659" spans="19:19" x14ac:dyDescent="0.35">
      <c r="S5659" s="23"/>
    </row>
    <row r="5660" spans="19:19" x14ac:dyDescent="0.35">
      <c r="S5660" s="23"/>
    </row>
    <row r="5661" spans="19:19" x14ac:dyDescent="0.35">
      <c r="S5661" s="23"/>
    </row>
    <row r="5662" spans="19:19" x14ac:dyDescent="0.35">
      <c r="S5662" s="23"/>
    </row>
    <row r="5663" spans="19:19" x14ac:dyDescent="0.35">
      <c r="S5663" s="23"/>
    </row>
    <row r="5664" spans="19:19" x14ac:dyDescent="0.35">
      <c r="S5664" s="23"/>
    </row>
    <row r="5665" spans="19:19" x14ac:dyDescent="0.35">
      <c r="S5665" s="23"/>
    </row>
    <row r="5666" spans="19:19" x14ac:dyDescent="0.35">
      <c r="S5666" s="23"/>
    </row>
    <row r="5667" spans="19:19" x14ac:dyDescent="0.35">
      <c r="S5667" s="23"/>
    </row>
    <row r="5668" spans="19:19" x14ac:dyDescent="0.35">
      <c r="S5668" s="23"/>
    </row>
    <row r="5669" spans="19:19" x14ac:dyDescent="0.35">
      <c r="S5669" s="23"/>
    </row>
    <row r="5670" spans="19:19" x14ac:dyDescent="0.35">
      <c r="S5670" s="23"/>
    </row>
    <row r="5671" spans="19:19" x14ac:dyDescent="0.35">
      <c r="S5671" s="23"/>
    </row>
    <row r="5672" spans="19:19" x14ac:dyDescent="0.35">
      <c r="S5672" s="23"/>
    </row>
    <row r="5673" spans="19:19" x14ac:dyDescent="0.35">
      <c r="S5673" s="23"/>
    </row>
    <row r="5674" spans="19:19" x14ac:dyDescent="0.35">
      <c r="S5674" s="23"/>
    </row>
    <row r="5675" spans="19:19" x14ac:dyDescent="0.35">
      <c r="S5675" s="23"/>
    </row>
    <row r="5676" spans="19:19" x14ac:dyDescent="0.35">
      <c r="S5676" s="23"/>
    </row>
    <row r="5677" spans="19:19" x14ac:dyDescent="0.35">
      <c r="S5677" s="23"/>
    </row>
    <row r="5678" spans="19:19" x14ac:dyDescent="0.35">
      <c r="S5678" s="23"/>
    </row>
    <row r="5679" spans="19:19" x14ac:dyDescent="0.35">
      <c r="S5679" s="23"/>
    </row>
    <row r="5680" spans="19:19" x14ac:dyDescent="0.35">
      <c r="S5680" s="23"/>
    </row>
    <row r="5681" spans="19:19" x14ac:dyDescent="0.35">
      <c r="S5681" s="23"/>
    </row>
    <row r="5682" spans="19:19" x14ac:dyDescent="0.35">
      <c r="S5682" s="23"/>
    </row>
    <row r="5683" spans="19:19" x14ac:dyDescent="0.35">
      <c r="S5683" s="23"/>
    </row>
    <row r="5684" spans="19:19" x14ac:dyDescent="0.35">
      <c r="S5684" s="23"/>
    </row>
    <row r="5685" spans="19:19" x14ac:dyDescent="0.35">
      <c r="S5685" s="23"/>
    </row>
    <row r="5686" spans="19:19" x14ac:dyDescent="0.35">
      <c r="S5686" s="23"/>
    </row>
    <row r="5687" spans="19:19" x14ac:dyDescent="0.35">
      <c r="S5687" s="23"/>
    </row>
    <row r="5688" spans="19:19" x14ac:dyDescent="0.35">
      <c r="S5688" s="23"/>
    </row>
    <row r="5689" spans="19:19" x14ac:dyDescent="0.35">
      <c r="S5689" s="23"/>
    </row>
    <row r="5690" spans="19:19" x14ac:dyDescent="0.35">
      <c r="S5690" s="23"/>
    </row>
    <row r="5691" spans="19:19" x14ac:dyDescent="0.35">
      <c r="S5691" s="23"/>
    </row>
    <row r="5692" spans="19:19" x14ac:dyDescent="0.35">
      <c r="S5692" s="23"/>
    </row>
    <row r="5693" spans="19:19" x14ac:dyDescent="0.35">
      <c r="S5693" s="23"/>
    </row>
    <row r="5694" spans="19:19" x14ac:dyDescent="0.35">
      <c r="S5694" s="23"/>
    </row>
    <row r="5695" spans="19:19" x14ac:dyDescent="0.35">
      <c r="S5695" s="23"/>
    </row>
    <row r="5696" spans="19:19" x14ac:dyDescent="0.35">
      <c r="S5696" s="23"/>
    </row>
    <row r="5697" spans="19:19" x14ac:dyDescent="0.35">
      <c r="S5697" s="23"/>
    </row>
    <row r="5698" spans="19:19" x14ac:dyDescent="0.35">
      <c r="S5698" s="23"/>
    </row>
    <row r="5699" spans="19:19" x14ac:dyDescent="0.35">
      <c r="S5699" s="23"/>
    </row>
    <row r="5700" spans="19:19" x14ac:dyDescent="0.35">
      <c r="S5700" s="23"/>
    </row>
    <row r="5701" spans="19:19" x14ac:dyDescent="0.35">
      <c r="S5701" s="23"/>
    </row>
    <row r="5702" spans="19:19" x14ac:dyDescent="0.35">
      <c r="S5702" s="23"/>
    </row>
    <row r="5703" spans="19:19" x14ac:dyDescent="0.35">
      <c r="S5703" s="23"/>
    </row>
    <row r="5704" spans="19:19" x14ac:dyDescent="0.35">
      <c r="S5704" s="23"/>
    </row>
    <row r="5705" spans="19:19" x14ac:dyDescent="0.35">
      <c r="S5705" s="23"/>
    </row>
    <row r="5706" spans="19:19" x14ac:dyDescent="0.35">
      <c r="S5706" s="23"/>
    </row>
    <row r="5707" spans="19:19" x14ac:dyDescent="0.35">
      <c r="S5707" s="23"/>
    </row>
    <row r="5708" spans="19:19" x14ac:dyDescent="0.35">
      <c r="S5708" s="23"/>
    </row>
    <row r="5709" spans="19:19" x14ac:dyDescent="0.35">
      <c r="S5709" s="23"/>
    </row>
    <row r="5710" spans="19:19" x14ac:dyDescent="0.35">
      <c r="S5710" s="23"/>
    </row>
    <row r="5711" spans="19:19" x14ac:dyDescent="0.35">
      <c r="S5711" s="23"/>
    </row>
    <row r="5712" spans="19:19" x14ac:dyDescent="0.35">
      <c r="S5712" s="23"/>
    </row>
    <row r="5713" spans="19:19" x14ac:dyDescent="0.35">
      <c r="S5713" s="23"/>
    </row>
    <row r="5714" spans="19:19" x14ac:dyDescent="0.35">
      <c r="S5714" s="23"/>
    </row>
    <row r="5715" spans="19:19" x14ac:dyDescent="0.35">
      <c r="S5715" s="23"/>
    </row>
    <row r="5716" spans="19:19" x14ac:dyDescent="0.35">
      <c r="S5716" s="23"/>
    </row>
    <row r="5717" spans="19:19" x14ac:dyDescent="0.35">
      <c r="S5717" s="23"/>
    </row>
    <row r="5718" spans="19:19" x14ac:dyDescent="0.35">
      <c r="S5718" s="23"/>
    </row>
    <row r="5719" spans="19:19" x14ac:dyDescent="0.35">
      <c r="S5719" s="23"/>
    </row>
    <row r="5720" spans="19:19" x14ac:dyDescent="0.35">
      <c r="S5720" s="23"/>
    </row>
    <row r="5721" spans="19:19" x14ac:dyDescent="0.35">
      <c r="S5721" s="23"/>
    </row>
    <row r="5722" spans="19:19" x14ac:dyDescent="0.35">
      <c r="S5722" s="23"/>
    </row>
    <row r="5723" spans="19:19" x14ac:dyDescent="0.35">
      <c r="S5723" s="23"/>
    </row>
    <row r="5724" spans="19:19" x14ac:dyDescent="0.35">
      <c r="S5724" s="23"/>
    </row>
    <row r="5725" spans="19:19" x14ac:dyDescent="0.35">
      <c r="S5725" s="23"/>
    </row>
    <row r="5726" spans="19:19" x14ac:dyDescent="0.35">
      <c r="S5726" s="23"/>
    </row>
    <row r="5727" spans="19:19" x14ac:dyDescent="0.35">
      <c r="S5727" s="23"/>
    </row>
    <row r="5728" spans="19:19" x14ac:dyDescent="0.35">
      <c r="S5728" s="23"/>
    </row>
    <row r="5729" spans="19:19" x14ac:dyDescent="0.35">
      <c r="S5729" s="23"/>
    </row>
    <row r="5730" spans="19:19" x14ac:dyDescent="0.35">
      <c r="S5730" s="23"/>
    </row>
    <row r="5731" spans="19:19" x14ac:dyDescent="0.35">
      <c r="S5731" s="23"/>
    </row>
    <row r="5732" spans="19:19" x14ac:dyDescent="0.35">
      <c r="S5732" s="23"/>
    </row>
    <row r="5733" spans="19:19" x14ac:dyDescent="0.35">
      <c r="S5733" s="23"/>
    </row>
    <row r="5734" spans="19:19" x14ac:dyDescent="0.35">
      <c r="S5734" s="23"/>
    </row>
    <row r="5735" spans="19:19" x14ac:dyDescent="0.35">
      <c r="S5735" s="23"/>
    </row>
    <row r="5736" spans="19:19" x14ac:dyDescent="0.35">
      <c r="S5736" s="23"/>
    </row>
    <row r="5737" spans="19:19" x14ac:dyDescent="0.35">
      <c r="S5737" s="23"/>
    </row>
    <row r="5738" spans="19:19" x14ac:dyDescent="0.35">
      <c r="S5738" s="23"/>
    </row>
    <row r="5739" spans="19:19" x14ac:dyDescent="0.35">
      <c r="S5739" s="23"/>
    </row>
    <row r="5740" spans="19:19" x14ac:dyDescent="0.35">
      <c r="S5740" s="23"/>
    </row>
    <row r="5741" spans="19:19" x14ac:dyDescent="0.35">
      <c r="S5741" s="23"/>
    </row>
    <row r="5742" spans="19:19" x14ac:dyDescent="0.35">
      <c r="S5742" s="23"/>
    </row>
    <row r="5743" spans="19:19" x14ac:dyDescent="0.35">
      <c r="S5743" s="23"/>
    </row>
    <row r="5744" spans="19:19" x14ac:dyDescent="0.35">
      <c r="S5744" s="23"/>
    </row>
    <row r="5745" spans="19:19" x14ac:dyDescent="0.35">
      <c r="S5745" s="23"/>
    </row>
    <row r="5746" spans="19:19" x14ac:dyDescent="0.35">
      <c r="S5746" s="23"/>
    </row>
    <row r="5747" spans="19:19" x14ac:dyDescent="0.35">
      <c r="S5747" s="23"/>
    </row>
    <row r="5748" spans="19:19" x14ac:dyDescent="0.35">
      <c r="S5748" s="23"/>
    </row>
    <row r="5749" spans="19:19" x14ac:dyDescent="0.35">
      <c r="S5749" s="23"/>
    </row>
    <row r="5750" spans="19:19" x14ac:dyDescent="0.35">
      <c r="S5750" s="23"/>
    </row>
    <row r="5751" spans="19:19" x14ac:dyDescent="0.35">
      <c r="S5751" s="23"/>
    </row>
    <row r="5752" spans="19:19" x14ac:dyDescent="0.35">
      <c r="S5752" s="23"/>
    </row>
    <row r="5753" spans="19:19" x14ac:dyDescent="0.35">
      <c r="S5753" s="23"/>
    </row>
    <row r="5754" spans="19:19" x14ac:dyDescent="0.35">
      <c r="S5754" s="23"/>
    </row>
    <row r="5755" spans="19:19" x14ac:dyDescent="0.35">
      <c r="S5755" s="23"/>
    </row>
    <row r="5756" spans="19:19" x14ac:dyDescent="0.35">
      <c r="S5756" s="23"/>
    </row>
    <row r="5757" spans="19:19" x14ac:dyDescent="0.35">
      <c r="S5757" s="23"/>
    </row>
    <row r="5758" spans="19:19" x14ac:dyDescent="0.35">
      <c r="S5758" s="23"/>
    </row>
    <row r="5759" spans="19:19" x14ac:dyDescent="0.35">
      <c r="S5759" s="23"/>
    </row>
    <row r="5760" spans="19:19" x14ac:dyDescent="0.35">
      <c r="S5760" s="23"/>
    </row>
    <row r="5761" spans="19:19" x14ac:dyDescent="0.35">
      <c r="S5761" s="23"/>
    </row>
    <row r="5762" spans="19:19" x14ac:dyDescent="0.35">
      <c r="S5762" s="23"/>
    </row>
    <row r="5763" spans="19:19" x14ac:dyDescent="0.35">
      <c r="S5763" s="23"/>
    </row>
    <row r="5764" spans="19:19" x14ac:dyDescent="0.35">
      <c r="S5764" s="23"/>
    </row>
    <row r="5765" spans="19:19" x14ac:dyDescent="0.35">
      <c r="S5765" s="23"/>
    </row>
    <row r="5766" spans="19:19" x14ac:dyDescent="0.35">
      <c r="S5766" s="23"/>
    </row>
    <row r="5767" spans="19:19" x14ac:dyDescent="0.35">
      <c r="S5767" s="23"/>
    </row>
    <row r="5768" spans="19:19" x14ac:dyDescent="0.35">
      <c r="S5768" s="23"/>
    </row>
    <row r="5769" spans="19:19" x14ac:dyDescent="0.35">
      <c r="S5769" s="23"/>
    </row>
    <row r="5770" spans="19:19" x14ac:dyDescent="0.35">
      <c r="S5770" s="23"/>
    </row>
    <row r="5771" spans="19:19" x14ac:dyDescent="0.35">
      <c r="S5771" s="23"/>
    </row>
    <row r="5772" spans="19:19" x14ac:dyDescent="0.35">
      <c r="S5772" s="23"/>
    </row>
    <row r="5773" spans="19:19" x14ac:dyDescent="0.35">
      <c r="S5773" s="23"/>
    </row>
    <row r="5774" spans="19:19" x14ac:dyDescent="0.35">
      <c r="S5774" s="23"/>
    </row>
    <row r="5775" spans="19:19" x14ac:dyDescent="0.35">
      <c r="S5775" s="23"/>
    </row>
    <row r="5776" spans="19:19" x14ac:dyDescent="0.35">
      <c r="S5776" s="23"/>
    </row>
    <row r="5777" spans="19:19" x14ac:dyDescent="0.35">
      <c r="S5777" s="23"/>
    </row>
    <row r="5778" spans="19:19" x14ac:dyDescent="0.35">
      <c r="S5778" s="23"/>
    </row>
    <row r="5779" spans="19:19" x14ac:dyDescent="0.35">
      <c r="S5779" s="23"/>
    </row>
    <row r="5780" spans="19:19" x14ac:dyDescent="0.35">
      <c r="S5780" s="23"/>
    </row>
    <row r="5781" spans="19:19" x14ac:dyDescent="0.35">
      <c r="S5781" s="23"/>
    </row>
    <row r="5782" spans="19:19" x14ac:dyDescent="0.35">
      <c r="S5782" s="23"/>
    </row>
    <row r="5783" spans="19:19" x14ac:dyDescent="0.35">
      <c r="S5783" s="23"/>
    </row>
    <row r="5784" spans="19:19" x14ac:dyDescent="0.35">
      <c r="S5784" s="23"/>
    </row>
    <row r="5785" spans="19:19" x14ac:dyDescent="0.35">
      <c r="S5785" s="23"/>
    </row>
    <row r="5786" spans="19:19" x14ac:dyDescent="0.35">
      <c r="S5786" s="23"/>
    </row>
    <row r="5787" spans="19:19" x14ac:dyDescent="0.35">
      <c r="S5787" s="23"/>
    </row>
    <row r="5788" spans="19:19" x14ac:dyDescent="0.35">
      <c r="S5788" s="23"/>
    </row>
    <row r="5789" spans="19:19" x14ac:dyDescent="0.35">
      <c r="S5789" s="23"/>
    </row>
    <row r="5790" spans="19:19" x14ac:dyDescent="0.35">
      <c r="S5790" s="23"/>
    </row>
    <row r="5791" spans="19:19" x14ac:dyDescent="0.35">
      <c r="S5791" s="23"/>
    </row>
    <row r="5792" spans="19:19" x14ac:dyDescent="0.35">
      <c r="S5792" s="23"/>
    </row>
    <row r="5793" spans="19:19" x14ac:dyDescent="0.35">
      <c r="S5793" s="23"/>
    </row>
    <row r="5794" spans="19:19" x14ac:dyDescent="0.35">
      <c r="S5794" s="23"/>
    </row>
    <row r="5795" spans="19:19" x14ac:dyDescent="0.35">
      <c r="S5795" s="23"/>
    </row>
    <row r="5796" spans="19:19" x14ac:dyDescent="0.35">
      <c r="S5796" s="23"/>
    </row>
    <row r="5797" spans="19:19" x14ac:dyDescent="0.35">
      <c r="S5797" s="23"/>
    </row>
    <row r="5798" spans="19:19" x14ac:dyDescent="0.35">
      <c r="S5798" s="23"/>
    </row>
    <row r="5799" spans="19:19" x14ac:dyDescent="0.35">
      <c r="S5799" s="23"/>
    </row>
    <row r="5800" spans="19:19" x14ac:dyDescent="0.35">
      <c r="S5800" s="23"/>
    </row>
    <row r="5801" spans="19:19" x14ac:dyDescent="0.35">
      <c r="S5801" s="23"/>
    </row>
    <row r="5802" spans="19:19" x14ac:dyDescent="0.35">
      <c r="S5802" s="23"/>
    </row>
    <row r="5803" spans="19:19" x14ac:dyDescent="0.35">
      <c r="S5803" s="23"/>
    </row>
    <row r="5804" spans="19:19" x14ac:dyDescent="0.35">
      <c r="S5804" s="23"/>
    </row>
    <row r="5805" spans="19:19" x14ac:dyDescent="0.35">
      <c r="S5805" s="23"/>
    </row>
    <row r="5806" spans="19:19" x14ac:dyDescent="0.35">
      <c r="S5806" s="23"/>
    </row>
    <row r="5807" spans="19:19" x14ac:dyDescent="0.35">
      <c r="S5807" s="23"/>
    </row>
    <row r="5808" spans="19:19" x14ac:dyDescent="0.35">
      <c r="S5808" s="23"/>
    </row>
    <row r="5809" spans="19:19" x14ac:dyDescent="0.35">
      <c r="S5809" s="23"/>
    </row>
    <row r="5810" spans="19:19" x14ac:dyDescent="0.35">
      <c r="S5810" s="23"/>
    </row>
    <row r="5811" spans="19:19" x14ac:dyDescent="0.35">
      <c r="S5811" s="23"/>
    </row>
    <row r="5812" spans="19:19" x14ac:dyDescent="0.35">
      <c r="S5812" s="23"/>
    </row>
    <row r="5813" spans="19:19" x14ac:dyDescent="0.35">
      <c r="S5813" s="23"/>
    </row>
    <row r="5814" spans="19:19" x14ac:dyDescent="0.35">
      <c r="S5814" s="23"/>
    </row>
    <row r="5815" spans="19:19" x14ac:dyDescent="0.35">
      <c r="S5815" s="23"/>
    </row>
    <row r="5816" spans="19:19" x14ac:dyDescent="0.35">
      <c r="S5816" s="23"/>
    </row>
    <row r="5817" spans="19:19" x14ac:dyDescent="0.35">
      <c r="S5817" s="23"/>
    </row>
    <row r="5818" spans="19:19" x14ac:dyDescent="0.35">
      <c r="S5818" s="23"/>
    </row>
    <row r="5819" spans="19:19" x14ac:dyDescent="0.35">
      <c r="S5819" s="23"/>
    </row>
    <row r="5820" spans="19:19" x14ac:dyDescent="0.35">
      <c r="S5820" s="23"/>
    </row>
    <row r="5821" spans="19:19" x14ac:dyDescent="0.35">
      <c r="S5821" s="23"/>
    </row>
    <row r="5822" spans="19:19" x14ac:dyDescent="0.35">
      <c r="S5822" s="23"/>
    </row>
    <row r="5823" spans="19:19" x14ac:dyDescent="0.35">
      <c r="S5823" s="23"/>
    </row>
    <row r="5824" spans="19:19" x14ac:dyDescent="0.35">
      <c r="S5824" s="23"/>
    </row>
    <row r="5825" spans="19:19" x14ac:dyDescent="0.35">
      <c r="S5825" s="23"/>
    </row>
    <row r="5826" spans="19:19" x14ac:dyDescent="0.35">
      <c r="S5826" s="23"/>
    </row>
    <row r="5827" spans="19:19" x14ac:dyDescent="0.35">
      <c r="S5827" s="23"/>
    </row>
    <row r="5828" spans="19:19" x14ac:dyDescent="0.35">
      <c r="S5828" s="23"/>
    </row>
    <row r="5829" spans="19:19" x14ac:dyDescent="0.35">
      <c r="S5829" s="23"/>
    </row>
    <row r="5830" spans="19:19" x14ac:dyDescent="0.35">
      <c r="S5830" s="23"/>
    </row>
    <row r="5831" spans="19:19" x14ac:dyDescent="0.35">
      <c r="S5831" s="23"/>
    </row>
    <row r="5832" spans="19:19" x14ac:dyDescent="0.35">
      <c r="S5832" s="23"/>
    </row>
    <row r="5833" spans="19:19" x14ac:dyDescent="0.35">
      <c r="S5833" s="23"/>
    </row>
    <row r="5834" spans="19:19" x14ac:dyDescent="0.35">
      <c r="S5834" s="23"/>
    </row>
    <row r="5835" spans="19:19" x14ac:dyDescent="0.35">
      <c r="S5835" s="23"/>
    </row>
    <row r="5836" spans="19:19" x14ac:dyDescent="0.35">
      <c r="S5836" s="23"/>
    </row>
    <row r="5837" spans="19:19" x14ac:dyDescent="0.35">
      <c r="S5837" s="23"/>
    </row>
    <row r="5838" spans="19:19" x14ac:dyDescent="0.35">
      <c r="S5838" s="23"/>
    </row>
    <row r="5839" spans="19:19" x14ac:dyDescent="0.35">
      <c r="S5839" s="23"/>
    </row>
    <row r="5840" spans="19:19" x14ac:dyDescent="0.35">
      <c r="S5840" s="23"/>
    </row>
    <row r="5841" spans="19:19" x14ac:dyDescent="0.35">
      <c r="S5841" s="23"/>
    </row>
    <row r="5842" spans="19:19" x14ac:dyDescent="0.35">
      <c r="S5842" s="23"/>
    </row>
    <row r="5843" spans="19:19" x14ac:dyDescent="0.35">
      <c r="S5843" s="23"/>
    </row>
    <row r="5844" spans="19:19" x14ac:dyDescent="0.35">
      <c r="S5844" s="23"/>
    </row>
    <row r="5845" spans="19:19" x14ac:dyDescent="0.35">
      <c r="S5845" s="23"/>
    </row>
    <row r="5846" spans="19:19" x14ac:dyDescent="0.35">
      <c r="S5846" s="23"/>
    </row>
    <row r="5847" spans="19:19" x14ac:dyDescent="0.35">
      <c r="S5847" s="23"/>
    </row>
    <row r="5848" spans="19:19" x14ac:dyDescent="0.35">
      <c r="S5848" s="23"/>
    </row>
    <row r="5849" spans="19:19" x14ac:dyDescent="0.35">
      <c r="S5849" s="23"/>
    </row>
    <row r="5850" spans="19:19" x14ac:dyDescent="0.35">
      <c r="S5850" s="23"/>
    </row>
    <row r="5851" spans="19:19" x14ac:dyDescent="0.35">
      <c r="S5851" s="23"/>
    </row>
    <row r="5852" spans="19:19" x14ac:dyDescent="0.35">
      <c r="S5852" s="23"/>
    </row>
    <row r="5853" spans="19:19" x14ac:dyDescent="0.35">
      <c r="S5853" s="23"/>
    </row>
    <row r="5854" spans="19:19" x14ac:dyDescent="0.35">
      <c r="S5854" s="23"/>
    </row>
    <row r="5855" spans="19:19" x14ac:dyDescent="0.35">
      <c r="S5855" s="23"/>
    </row>
    <row r="5856" spans="19:19" x14ac:dyDescent="0.35">
      <c r="S5856" s="23"/>
    </row>
    <row r="5857" spans="19:19" x14ac:dyDescent="0.35">
      <c r="S5857" s="23"/>
    </row>
    <row r="5858" spans="19:19" x14ac:dyDescent="0.35">
      <c r="S5858" s="23"/>
    </row>
    <row r="5859" spans="19:19" x14ac:dyDescent="0.35">
      <c r="S5859" s="23"/>
    </row>
    <row r="5860" spans="19:19" x14ac:dyDescent="0.35">
      <c r="S5860" s="23"/>
    </row>
    <row r="5861" spans="19:19" x14ac:dyDescent="0.35">
      <c r="S5861" s="23"/>
    </row>
    <row r="5862" spans="19:19" x14ac:dyDescent="0.35">
      <c r="S5862" s="23"/>
    </row>
    <row r="5863" spans="19:19" x14ac:dyDescent="0.35">
      <c r="S5863" s="23"/>
    </row>
    <row r="5864" spans="19:19" x14ac:dyDescent="0.35">
      <c r="S5864" s="23"/>
    </row>
    <row r="5865" spans="19:19" x14ac:dyDescent="0.35">
      <c r="S5865" s="23"/>
    </row>
    <row r="5866" spans="19:19" x14ac:dyDescent="0.35">
      <c r="S5866" s="23"/>
    </row>
    <row r="5867" spans="19:19" x14ac:dyDescent="0.35">
      <c r="S5867" s="23"/>
    </row>
    <row r="5868" spans="19:19" x14ac:dyDescent="0.35">
      <c r="S5868" s="23"/>
    </row>
    <row r="5869" spans="19:19" x14ac:dyDescent="0.35">
      <c r="S5869" s="23"/>
    </row>
    <row r="5870" spans="19:19" x14ac:dyDescent="0.35">
      <c r="S5870" s="23"/>
    </row>
    <row r="5871" spans="19:19" x14ac:dyDescent="0.35">
      <c r="S5871" s="23"/>
    </row>
    <row r="5872" spans="19:19" x14ac:dyDescent="0.35">
      <c r="S5872" s="23"/>
    </row>
    <row r="5873" spans="19:19" x14ac:dyDescent="0.35">
      <c r="S5873" s="23"/>
    </row>
    <row r="5874" spans="19:19" x14ac:dyDescent="0.35">
      <c r="S5874" s="23"/>
    </row>
    <row r="5875" spans="19:19" x14ac:dyDescent="0.35">
      <c r="S5875" s="23"/>
    </row>
    <row r="5876" spans="19:19" x14ac:dyDescent="0.35">
      <c r="S5876" s="23"/>
    </row>
    <row r="5877" spans="19:19" x14ac:dyDescent="0.35">
      <c r="S5877" s="23"/>
    </row>
    <row r="5878" spans="19:19" x14ac:dyDescent="0.35">
      <c r="S5878" s="23"/>
    </row>
    <row r="5879" spans="19:19" x14ac:dyDescent="0.35">
      <c r="S5879" s="23"/>
    </row>
    <row r="5880" spans="19:19" x14ac:dyDescent="0.35">
      <c r="S5880" s="23"/>
    </row>
    <row r="5881" spans="19:19" x14ac:dyDescent="0.35">
      <c r="S5881" s="23"/>
    </row>
    <row r="5882" spans="19:19" x14ac:dyDescent="0.35">
      <c r="S5882" s="23"/>
    </row>
    <row r="5883" spans="19:19" x14ac:dyDescent="0.35">
      <c r="S5883" s="23"/>
    </row>
    <row r="5884" spans="19:19" x14ac:dyDescent="0.35">
      <c r="S5884" s="23"/>
    </row>
    <row r="5885" spans="19:19" x14ac:dyDescent="0.35">
      <c r="S5885" s="23"/>
    </row>
    <row r="5886" spans="19:19" x14ac:dyDescent="0.35">
      <c r="S5886" s="23"/>
    </row>
    <row r="5887" spans="19:19" x14ac:dyDescent="0.35">
      <c r="S5887" s="23"/>
    </row>
    <row r="5888" spans="19:19" x14ac:dyDescent="0.35">
      <c r="S5888" s="23"/>
    </row>
    <row r="5889" spans="19:19" x14ac:dyDescent="0.35">
      <c r="S5889" s="23"/>
    </row>
    <row r="5890" spans="19:19" x14ac:dyDescent="0.35">
      <c r="S5890" s="23"/>
    </row>
    <row r="5891" spans="19:19" x14ac:dyDescent="0.35">
      <c r="S5891" s="23"/>
    </row>
    <row r="5892" spans="19:19" x14ac:dyDescent="0.35">
      <c r="S5892" s="23"/>
    </row>
    <row r="5893" spans="19:19" x14ac:dyDescent="0.35">
      <c r="S5893" s="23"/>
    </row>
    <row r="5894" spans="19:19" x14ac:dyDescent="0.35">
      <c r="S5894" s="23"/>
    </row>
    <row r="5895" spans="19:19" x14ac:dyDescent="0.35">
      <c r="S5895" s="23"/>
    </row>
    <row r="5896" spans="19:19" x14ac:dyDescent="0.35">
      <c r="S5896" s="23"/>
    </row>
    <row r="5897" spans="19:19" x14ac:dyDescent="0.35">
      <c r="S5897" s="23"/>
    </row>
    <row r="5898" spans="19:19" x14ac:dyDescent="0.35">
      <c r="S5898" s="23"/>
    </row>
    <row r="5899" spans="19:19" x14ac:dyDescent="0.35">
      <c r="S5899" s="23"/>
    </row>
    <row r="5900" spans="19:19" x14ac:dyDescent="0.35">
      <c r="S5900" s="23"/>
    </row>
    <row r="5901" spans="19:19" x14ac:dyDescent="0.35">
      <c r="S5901" s="23"/>
    </row>
    <row r="5902" spans="19:19" x14ac:dyDescent="0.35">
      <c r="S5902" s="23"/>
    </row>
    <row r="5903" spans="19:19" x14ac:dyDescent="0.35">
      <c r="S5903" s="23"/>
    </row>
    <row r="5904" spans="19:19" x14ac:dyDescent="0.35">
      <c r="S5904" s="23"/>
    </row>
    <row r="5905" spans="19:19" x14ac:dyDescent="0.35">
      <c r="S5905" s="23"/>
    </row>
    <row r="5906" spans="19:19" x14ac:dyDescent="0.35">
      <c r="S5906" s="23"/>
    </row>
    <row r="5907" spans="19:19" x14ac:dyDescent="0.35">
      <c r="S5907" s="23"/>
    </row>
    <row r="5908" spans="19:19" x14ac:dyDescent="0.35">
      <c r="S5908" s="23"/>
    </row>
    <row r="5909" spans="19:19" x14ac:dyDescent="0.35">
      <c r="S5909" s="23"/>
    </row>
    <row r="5910" spans="19:19" x14ac:dyDescent="0.35">
      <c r="S5910" s="23"/>
    </row>
    <row r="5911" spans="19:19" x14ac:dyDescent="0.35">
      <c r="S5911" s="23"/>
    </row>
    <row r="5912" spans="19:19" x14ac:dyDescent="0.35">
      <c r="S5912" s="23"/>
    </row>
    <row r="5913" spans="19:19" x14ac:dyDescent="0.35">
      <c r="S5913" s="23"/>
    </row>
    <row r="5914" spans="19:19" x14ac:dyDescent="0.35">
      <c r="S5914" s="23"/>
    </row>
    <row r="5915" spans="19:19" x14ac:dyDescent="0.35">
      <c r="S5915" s="23"/>
    </row>
    <row r="5916" spans="19:19" x14ac:dyDescent="0.35">
      <c r="S5916" s="23"/>
    </row>
    <row r="5917" spans="19:19" x14ac:dyDescent="0.35">
      <c r="S5917" s="23"/>
    </row>
    <row r="5918" spans="19:19" x14ac:dyDescent="0.35">
      <c r="S5918" s="23"/>
    </row>
    <row r="5919" spans="19:19" x14ac:dyDescent="0.35">
      <c r="S5919" s="23"/>
    </row>
    <row r="5920" spans="19:19" x14ac:dyDescent="0.35">
      <c r="S5920" s="23"/>
    </row>
    <row r="5921" spans="19:19" x14ac:dyDescent="0.35">
      <c r="S5921" s="23"/>
    </row>
    <row r="5922" spans="19:19" x14ac:dyDescent="0.35">
      <c r="S5922" s="23"/>
    </row>
    <row r="5923" spans="19:19" x14ac:dyDescent="0.35">
      <c r="S5923" s="23"/>
    </row>
    <row r="5924" spans="19:19" x14ac:dyDescent="0.35">
      <c r="S5924" s="23"/>
    </row>
    <row r="5925" spans="19:19" x14ac:dyDescent="0.35">
      <c r="S5925" s="23"/>
    </row>
    <row r="5926" spans="19:19" x14ac:dyDescent="0.35">
      <c r="S5926" s="23"/>
    </row>
    <row r="5927" spans="19:19" x14ac:dyDescent="0.35">
      <c r="S5927" s="23"/>
    </row>
    <row r="5928" spans="19:19" x14ac:dyDescent="0.35">
      <c r="S5928" s="23"/>
    </row>
    <row r="5929" spans="19:19" x14ac:dyDescent="0.35">
      <c r="S5929" s="23"/>
    </row>
    <row r="5930" spans="19:19" x14ac:dyDescent="0.35">
      <c r="S5930" s="23"/>
    </row>
    <row r="5931" spans="19:19" x14ac:dyDescent="0.35">
      <c r="S5931" s="23"/>
    </row>
    <row r="5932" spans="19:19" x14ac:dyDescent="0.35">
      <c r="S5932" s="23"/>
    </row>
    <row r="5933" spans="19:19" x14ac:dyDescent="0.35">
      <c r="S5933" s="23"/>
    </row>
    <row r="5934" spans="19:19" x14ac:dyDescent="0.35">
      <c r="S5934" s="23"/>
    </row>
    <row r="5935" spans="19:19" x14ac:dyDescent="0.35">
      <c r="S5935" s="23"/>
    </row>
    <row r="5936" spans="19:19" x14ac:dyDescent="0.35">
      <c r="S5936" s="23"/>
    </row>
    <row r="5937" spans="19:19" x14ac:dyDescent="0.35">
      <c r="S5937" s="23"/>
    </row>
    <row r="5938" spans="19:19" x14ac:dyDescent="0.35">
      <c r="S5938" s="23"/>
    </row>
    <row r="5939" spans="19:19" x14ac:dyDescent="0.35">
      <c r="S5939" s="23"/>
    </row>
    <row r="5940" spans="19:19" x14ac:dyDescent="0.35">
      <c r="S5940" s="23"/>
    </row>
    <row r="5941" spans="19:19" x14ac:dyDescent="0.35">
      <c r="S5941" s="23"/>
    </row>
    <row r="5942" spans="19:19" x14ac:dyDescent="0.35">
      <c r="S5942" s="23"/>
    </row>
    <row r="5943" spans="19:19" x14ac:dyDescent="0.35">
      <c r="S5943" s="23"/>
    </row>
    <row r="5944" spans="19:19" x14ac:dyDescent="0.35">
      <c r="S5944" s="23"/>
    </row>
    <row r="5945" spans="19:19" x14ac:dyDescent="0.35">
      <c r="S5945" s="23"/>
    </row>
    <row r="5946" spans="19:19" x14ac:dyDescent="0.35">
      <c r="S5946" s="23"/>
    </row>
    <row r="5947" spans="19:19" x14ac:dyDescent="0.35">
      <c r="S5947" s="23"/>
    </row>
    <row r="5948" spans="19:19" x14ac:dyDescent="0.35">
      <c r="S5948" s="23"/>
    </row>
    <row r="5949" spans="19:19" x14ac:dyDescent="0.35">
      <c r="S5949" s="23"/>
    </row>
    <row r="5950" spans="19:19" x14ac:dyDescent="0.35">
      <c r="S5950" s="23"/>
    </row>
    <row r="5951" spans="19:19" x14ac:dyDescent="0.35">
      <c r="S5951" s="23"/>
    </row>
    <row r="5952" spans="19:19" x14ac:dyDescent="0.35">
      <c r="S5952" s="23"/>
    </row>
    <row r="5953" spans="19:19" x14ac:dyDescent="0.35">
      <c r="S5953" s="23"/>
    </row>
    <row r="5954" spans="19:19" x14ac:dyDescent="0.35">
      <c r="S5954" s="23"/>
    </row>
    <row r="5955" spans="19:19" x14ac:dyDescent="0.35">
      <c r="S5955" s="23"/>
    </row>
    <row r="5956" spans="19:19" x14ac:dyDescent="0.35">
      <c r="S5956" s="23"/>
    </row>
    <row r="5957" spans="19:19" x14ac:dyDescent="0.35">
      <c r="S5957" s="23"/>
    </row>
    <row r="5958" spans="19:19" x14ac:dyDescent="0.35">
      <c r="S5958" s="23"/>
    </row>
    <row r="5959" spans="19:19" x14ac:dyDescent="0.35">
      <c r="S5959" s="23"/>
    </row>
    <row r="5960" spans="19:19" x14ac:dyDescent="0.35">
      <c r="S5960" s="23"/>
    </row>
    <row r="5961" spans="19:19" x14ac:dyDescent="0.35">
      <c r="S5961" s="23"/>
    </row>
    <row r="5962" spans="19:19" x14ac:dyDescent="0.35">
      <c r="S5962" s="23"/>
    </row>
    <row r="5963" spans="19:19" x14ac:dyDescent="0.35">
      <c r="S5963" s="23"/>
    </row>
    <row r="5964" spans="19:19" x14ac:dyDescent="0.35">
      <c r="S5964" s="23"/>
    </row>
    <row r="5965" spans="19:19" x14ac:dyDescent="0.35">
      <c r="S5965" s="23"/>
    </row>
    <row r="5966" spans="19:19" x14ac:dyDescent="0.35">
      <c r="S5966" s="23"/>
    </row>
    <row r="5967" spans="19:19" x14ac:dyDescent="0.35">
      <c r="S5967" s="23"/>
    </row>
    <row r="5968" spans="19:19" x14ac:dyDescent="0.35">
      <c r="S5968" s="23"/>
    </row>
    <row r="5969" spans="19:19" x14ac:dyDescent="0.35">
      <c r="S5969" s="23"/>
    </row>
    <row r="5970" spans="19:19" x14ac:dyDescent="0.35">
      <c r="S5970" s="23"/>
    </row>
    <row r="5971" spans="19:19" x14ac:dyDescent="0.35">
      <c r="S5971" s="23"/>
    </row>
    <row r="5972" spans="19:19" x14ac:dyDescent="0.35">
      <c r="S5972" s="23"/>
    </row>
    <row r="5973" spans="19:19" x14ac:dyDescent="0.35">
      <c r="S5973" s="23"/>
    </row>
    <row r="5974" spans="19:19" x14ac:dyDescent="0.35">
      <c r="S5974" s="23"/>
    </row>
    <row r="5975" spans="19:19" x14ac:dyDescent="0.35">
      <c r="S5975" s="23"/>
    </row>
    <row r="5976" spans="19:19" x14ac:dyDescent="0.35">
      <c r="S5976" s="23"/>
    </row>
    <row r="5977" spans="19:19" x14ac:dyDescent="0.35">
      <c r="S5977" s="23"/>
    </row>
    <row r="5978" spans="19:19" x14ac:dyDescent="0.35">
      <c r="S5978" s="23"/>
    </row>
    <row r="5979" spans="19:19" x14ac:dyDescent="0.35">
      <c r="S5979" s="23"/>
    </row>
    <row r="5980" spans="19:19" x14ac:dyDescent="0.35">
      <c r="S5980" s="23"/>
    </row>
    <row r="5981" spans="19:19" x14ac:dyDescent="0.35">
      <c r="S5981" s="23"/>
    </row>
    <row r="5982" spans="19:19" x14ac:dyDescent="0.35">
      <c r="S5982" s="23"/>
    </row>
    <row r="5983" spans="19:19" x14ac:dyDescent="0.35">
      <c r="S5983" s="23"/>
    </row>
    <row r="5984" spans="19:19" x14ac:dyDescent="0.35">
      <c r="S5984" s="23"/>
    </row>
    <row r="5985" spans="19:19" x14ac:dyDescent="0.35">
      <c r="S5985" s="23"/>
    </row>
    <row r="5986" spans="19:19" x14ac:dyDescent="0.35">
      <c r="S5986" s="23"/>
    </row>
    <row r="5987" spans="19:19" x14ac:dyDescent="0.35">
      <c r="S5987" s="23"/>
    </row>
    <row r="5988" spans="19:19" x14ac:dyDescent="0.35">
      <c r="S5988" s="23"/>
    </row>
    <row r="5989" spans="19:19" x14ac:dyDescent="0.35">
      <c r="S5989" s="23"/>
    </row>
    <row r="5990" spans="19:19" x14ac:dyDescent="0.35">
      <c r="S5990" s="23"/>
    </row>
    <row r="5991" spans="19:19" x14ac:dyDescent="0.35">
      <c r="S5991" s="23"/>
    </row>
    <row r="5992" spans="19:19" x14ac:dyDescent="0.35">
      <c r="S5992" s="23"/>
    </row>
    <row r="5993" spans="19:19" x14ac:dyDescent="0.35">
      <c r="S5993" s="23"/>
    </row>
    <row r="5994" spans="19:19" x14ac:dyDescent="0.35">
      <c r="S5994" s="23"/>
    </row>
    <row r="5995" spans="19:19" x14ac:dyDescent="0.35">
      <c r="S5995" s="23"/>
    </row>
    <row r="5996" spans="19:19" x14ac:dyDescent="0.35">
      <c r="S5996" s="23"/>
    </row>
    <row r="5997" spans="19:19" x14ac:dyDescent="0.35">
      <c r="S5997" s="23"/>
    </row>
    <row r="5998" spans="19:19" x14ac:dyDescent="0.35">
      <c r="S5998" s="23"/>
    </row>
    <row r="5999" spans="19:19" x14ac:dyDescent="0.35">
      <c r="S5999" s="23"/>
    </row>
    <row r="6000" spans="19:19" x14ac:dyDescent="0.35">
      <c r="S6000" s="23"/>
    </row>
    <row r="6001" spans="19:19" x14ac:dyDescent="0.35">
      <c r="S6001" s="23"/>
    </row>
    <row r="6002" spans="19:19" x14ac:dyDescent="0.35">
      <c r="S6002" s="23"/>
    </row>
    <row r="6003" spans="19:19" x14ac:dyDescent="0.35">
      <c r="S6003" s="23"/>
    </row>
    <row r="6004" spans="19:19" x14ac:dyDescent="0.35">
      <c r="S6004" s="23"/>
    </row>
    <row r="6005" spans="19:19" x14ac:dyDescent="0.35">
      <c r="S6005" s="23"/>
    </row>
    <row r="6006" spans="19:19" x14ac:dyDescent="0.35">
      <c r="S6006" s="23"/>
    </row>
    <row r="6007" spans="19:19" x14ac:dyDescent="0.35">
      <c r="S6007" s="23"/>
    </row>
    <row r="6008" spans="19:19" x14ac:dyDescent="0.35">
      <c r="S6008" s="23"/>
    </row>
    <row r="6009" spans="19:19" x14ac:dyDescent="0.35">
      <c r="S6009" s="23"/>
    </row>
    <row r="6010" spans="19:19" x14ac:dyDescent="0.35">
      <c r="S6010" s="23"/>
    </row>
    <row r="6011" spans="19:19" x14ac:dyDescent="0.35">
      <c r="S6011" s="23"/>
    </row>
    <row r="6012" spans="19:19" x14ac:dyDescent="0.35">
      <c r="S6012" s="23"/>
    </row>
    <row r="6013" spans="19:19" x14ac:dyDescent="0.35">
      <c r="S6013" s="23"/>
    </row>
    <row r="6014" spans="19:19" x14ac:dyDescent="0.35">
      <c r="S6014" s="23"/>
    </row>
    <row r="6015" spans="19:19" x14ac:dyDescent="0.35">
      <c r="S6015" s="23"/>
    </row>
    <row r="6016" spans="19:19" x14ac:dyDescent="0.35">
      <c r="S6016" s="23"/>
    </row>
    <row r="6017" spans="19:19" x14ac:dyDescent="0.35">
      <c r="S6017" s="23"/>
    </row>
    <row r="6018" spans="19:19" x14ac:dyDescent="0.35">
      <c r="S6018" s="23"/>
    </row>
    <row r="6019" spans="19:19" x14ac:dyDescent="0.35">
      <c r="S6019" s="23"/>
    </row>
    <row r="6020" spans="19:19" x14ac:dyDescent="0.35">
      <c r="S6020" s="23"/>
    </row>
    <row r="6021" spans="19:19" x14ac:dyDescent="0.35">
      <c r="S6021" s="23"/>
    </row>
    <row r="6022" spans="19:19" x14ac:dyDescent="0.35">
      <c r="S6022" s="23"/>
    </row>
    <row r="6023" spans="19:19" x14ac:dyDescent="0.35">
      <c r="S6023" s="23"/>
    </row>
    <row r="6024" spans="19:19" x14ac:dyDescent="0.35">
      <c r="S6024" s="23"/>
    </row>
    <row r="6025" spans="19:19" x14ac:dyDescent="0.35">
      <c r="S6025" s="23"/>
    </row>
    <row r="6026" spans="19:19" x14ac:dyDescent="0.35">
      <c r="S6026" s="23"/>
    </row>
    <row r="6027" spans="19:19" x14ac:dyDescent="0.35">
      <c r="S6027" s="23"/>
    </row>
    <row r="6028" spans="19:19" x14ac:dyDescent="0.35">
      <c r="S6028" s="23"/>
    </row>
    <row r="6029" spans="19:19" x14ac:dyDescent="0.35">
      <c r="S6029" s="23"/>
    </row>
    <row r="6030" spans="19:19" x14ac:dyDescent="0.35">
      <c r="S6030" s="23"/>
    </row>
    <row r="6031" spans="19:19" x14ac:dyDescent="0.35">
      <c r="S6031" s="23"/>
    </row>
    <row r="6032" spans="19:19" x14ac:dyDescent="0.35">
      <c r="S6032" s="23"/>
    </row>
    <row r="6033" spans="19:19" x14ac:dyDescent="0.35">
      <c r="S6033" s="23"/>
    </row>
    <row r="6034" spans="19:19" x14ac:dyDescent="0.35">
      <c r="S6034" s="23"/>
    </row>
    <row r="6035" spans="19:19" x14ac:dyDescent="0.35">
      <c r="S6035" s="23"/>
    </row>
    <row r="6036" spans="19:19" x14ac:dyDescent="0.35">
      <c r="S6036" s="23"/>
    </row>
    <row r="6037" spans="19:19" x14ac:dyDescent="0.35">
      <c r="S6037" s="23"/>
    </row>
    <row r="6038" spans="19:19" x14ac:dyDescent="0.35">
      <c r="S6038" s="23"/>
    </row>
    <row r="6039" spans="19:19" x14ac:dyDescent="0.35">
      <c r="S6039" s="23"/>
    </row>
    <row r="6040" spans="19:19" x14ac:dyDescent="0.35">
      <c r="S6040" s="23"/>
    </row>
    <row r="6041" spans="19:19" x14ac:dyDescent="0.35">
      <c r="S6041" s="23"/>
    </row>
    <row r="6042" spans="19:19" x14ac:dyDescent="0.35">
      <c r="S6042" s="23"/>
    </row>
    <row r="6043" spans="19:19" x14ac:dyDescent="0.35">
      <c r="S6043" s="23"/>
    </row>
    <row r="6044" spans="19:19" x14ac:dyDescent="0.35">
      <c r="S6044" s="23"/>
    </row>
    <row r="6045" spans="19:19" x14ac:dyDescent="0.35">
      <c r="S6045" s="23"/>
    </row>
    <row r="6046" spans="19:19" x14ac:dyDescent="0.35">
      <c r="S6046" s="23"/>
    </row>
    <row r="6047" spans="19:19" x14ac:dyDescent="0.35">
      <c r="S6047" s="23"/>
    </row>
    <row r="6048" spans="19:19" x14ac:dyDescent="0.35">
      <c r="S6048" s="23"/>
    </row>
    <row r="6049" spans="19:19" x14ac:dyDescent="0.35">
      <c r="S6049" s="23"/>
    </row>
    <row r="6050" spans="19:19" x14ac:dyDescent="0.35">
      <c r="S6050" s="23"/>
    </row>
    <row r="6051" spans="19:19" x14ac:dyDescent="0.35">
      <c r="S6051" s="23"/>
    </row>
    <row r="6052" spans="19:19" x14ac:dyDescent="0.35">
      <c r="S6052" s="23"/>
    </row>
    <row r="6053" spans="19:19" x14ac:dyDescent="0.35">
      <c r="S6053" s="23"/>
    </row>
    <row r="6054" spans="19:19" x14ac:dyDescent="0.35">
      <c r="S6054" s="23"/>
    </row>
    <row r="6055" spans="19:19" x14ac:dyDescent="0.35">
      <c r="S6055" s="23"/>
    </row>
    <row r="6056" spans="19:19" x14ac:dyDescent="0.35">
      <c r="S6056" s="23"/>
    </row>
    <row r="6057" spans="19:19" x14ac:dyDescent="0.35">
      <c r="S6057" s="23"/>
    </row>
    <row r="6058" spans="19:19" x14ac:dyDescent="0.35">
      <c r="S6058" s="23"/>
    </row>
    <row r="6059" spans="19:19" x14ac:dyDescent="0.35">
      <c r="S6059" s="23"/>
    </row>
    <row r="6060" spans="19:19" x14ac:dyDescent="0.35">
      <c r="S6060" s="23"/>
    </row>
    <row r="6061" spans="19:19" x14ac:dyDescent="0.35">
      <c r="S6061" s="23"/>
    </row>
    <row r="6062" spans="19:19" x14ac:dyDescent="0.35">
      <c r="S6062" s="23"/>
    </row>
    <row r="6063" spans="19:19" x14ac:dyDescent="0.35">
      <c r="S6063" s="23"/>
    </row>
    <row r="6064" spans="19:19" x14ac:dyDescent="0.35">
      <c r="S6064" s="23"/>
    </row>
    <row r="6065" spans="19:19" x14ac:dyDescent="0.35">
      <c r="S6065" s="23"/>
    </row>
    <row r="6066" spans="19:19" x14ac:dyDescent="0.35">
      <c r="S6066" s="23"/>
    </row>
    <row r="6067" spans="19:19" x14ac:dyDescent="0.35">
      <c r="S6067" s="23"/>
    </row>
    <row r="6068" spans="19:19" x14ac:dyDescent="0.35">
      <c r="S6068" s="23"/>
    </row>
    <row r="6069" spans="19:19" x14ac:dyDescent="0.35">
      <c r="S6069" s="23"/>
    </row>
    <row r="6070" spans="19:19" x14ac:dyDescent="0.35">
      <c r="S6070" s="23"/>
    </row>
    <row r="6071" spans="19:19" x14ac:dyDescent="0.35">
      <c r="S6071" s="23"/>
    </row>
    <row r="6072" spans="19:19" x14ac:dyDescent="0.35">
      <c r="S6072" s="23"/>
    </row>
    <row r="6073" spans="19:19" x14ac:dyDescent="0.35">
      <c r="S6073" s="23"/>
    </row>
    <row r="6074" spans="19:19" x14ac:dyDescent="0.35">
      <c r="S6074" s="23"/>
    </row>
    <row r="6075" spans="19:19" x14ac:dyDescent="0.35">
      <c r="S6075" s="23"/>
    </row>
    <row r="6076" spans="19:19" x14ac:dyDescent="0.35">
      <c r="S6076" s="23"/>
    </row>
    <row r="6077" spans="19:19" x14ac:dyDescent="0.35">
      <c r="S6077" s="23"/>
    </row>
    <row r="6078" spans="19:19" x14ac:dyDescent="0.35">
      <c r="S6078" s="23"/>
    </row>
    <row r="6079" spans="19:19" x14ac:dyDescent="0.35">
      <c r="S6079" s="23"/>
    </row>
    <row r="6080" spans="19:19" x14ac:dyDescent="0.35">
      <c r="S6080" s="23"/>
    </row>
    <row r="6081" spans="19:19" x14ac:dyDescent="0.35">
      <c r="S6081" s="23"/>
    </row>
    <row r="6082" spans="19:19" x14ac:dyDescent="0.35">
      <c r="S6082" s="23"/>
    </row>
    <row r="6083" spans="19:19" x14ac:dyDescent="0.35">
      <c r="S6083" s="23"/>
    </row>
    <row r="6084" spans="19:19" x14ac:dyDescent="0.35">
      <c r="S6084" s="23"/>
    </row>
    <row r="6085" spans="19:19" x14ac:dyDescent="0.35">
      <c r="S6085" s="23"/>
    </row>
    <row r="6086" spans="19:19" x14ac:dyDescent="0.35">
      <c r="S6086" s="23"/>
    </row>
    <row r="6087" spans="19:19" x14ac:dyDescent="0.35">
      <c r="S6087" s="23"/>
    </row>
    <row r="6088" spans="19:19" x14ac:dyDescent="0.35">
      <c r="S6088" s="23"/>
    </row>
    <row r="6089" spans="19:19" x14ac:dyDescent="0.35">
      <c r="S6089" s="23"/>
    </row>
    <row r="6090" spans="19:19" x14ac:dyDescent="0.35">
      <c r="S6090" s="23"/>
    </row>
    <row r="6091" spans="19:19" x14ac:dyDescent="0.35">
      <c r="S6091" s="23"/>
    </row>
    <row r="6092" spans="19:19" x14ac:dyDescent="0.35">
      <c r="S6092" s="23"/>
    </row>
    <row r="6093" spans="19:19" x14ac:dyDescent="0.35">
      <c r="S6093" s="23"/>
    </row>
    <row r="6094" spans="19:19" x14ac:dyDescent="0.35">
      <c r="S6094" s="23"/>
    </row>
    <row r="6095" spans="19:19" x14ac:dyDescent="0.35">
      <c r="S6095" s="23"/>
    </row>
    <row r="6096" spans="19:19" x14ac:dyDescent="0.35">
      <c r="S6096" s="23"/>
    </row>
    <row r="6097" spans="19:19" x14ac:dyDescent="0.35">
      <c r="S6097" s="23"/>
    </row>
    <row r="6098" spans="19:19" x14ac:dyDescent="0.35">
      <c r="S6098" s="23"/>
    </row>
    <row r="6099" spans="19:19" x14ac:dyDescent="0.35">
      <c r="S6099" s="23"/>
    </row>
    <row r="6100" spans="19:19" x14ac:dyDescent="0.35">
      <c r="S6100" s="23"/>
    </row>
    <row r="6101" spans="19:19" x14ac:dyDescent="0.35">
      <c r="S6101" s="23"/>
    </row>
    <row r="6102" spans="19:19" x14ac:dyDescent="0.35">
      <c r="S6102" s="23"/>
    </row>
    <row r="6103" spans="19:19" x14ac:dyDescent="0.35">
      <c r="S6103" s="23"/>
    </row>
    <row r="6104" spans="19:19" x14ac:dyDescent="0.35">
      <c r="S6104" s="23"/>
    </row>
    <row r="6105" spans="19:19" x14ac:dyDescent="0.35">
      <c r="S6105" s="23"/>
    </row>
    <row r="6106" spans="19:19" x14ac:dyDescent="0.35">
      <c r="S6106" s="23"/>
    </row>
    <row r="6107" spans="19:19" x14ac:dyDescent="0.35">
      <c r="S6107" s="23"/>
    </row>
    <row r="6108" spans="19:19" x14ac:dyDescent="0.35">
      <c r="S6108" s="23"/>
    </row>
    <row r="6109" spans="19:19" x14ac:dyDescent="0.35">
      <c r="S6109" s="23"/>
    </row>
    <row r="6110" spans="19:19" x14ac:dyDescent="0.35">
      <c r="S6110" s="23"/>
    </row>
    <row r="6111" spans="19:19" x14ac:dyDescent="0.35">
      <c r="S6111" s="23"/>
    </row>
    <row r="6112" spans="19:19" x14ac:dyDescent="0.35">
      <c r="S6112" s="23"/>
    </row>
    <row r="6113" spans="19:19" x14ac:dyDescent="0.35">
      <c r="S6113" s="23"/>
    </row>
    <row r="6114" spans="19:19" x14ac:dyDescent="0.35">
      <c r="S6114" s="23"/>
    </row>
    <row r="6115" spans="19:19" x14ac:dyDescent="0.35">
      <c r="S6115" s="23"/>
    </row>
    <row r="6116" spans="19:19" x14ac:dyDescent="0.35">
      <c r="S6116" s="23"/>
    </row>
    <row r="6117" spans="19:19" x14ac:dyDescent="0.35">
      <c r="S6117" s="23"/>
    </row>
    <row r="6118" spans="19:19" x14ac:dyDescent="0.35">
      <c r="S6118" s="23"/>
    </row>
    <row r="6119" spans="19:19" x14ac:dyDescent="0.35">
      <c r="S6119" s="23"/>
    </row>
    <row r="6120" spans="19:19" x14ac:dyDescent="0.35">
      <c r="S6120" s="23"/>
    </row>
    <row r="6121" spans="19:19" x14ac:dyDescent="0.35">
      <c r="S6121" s="23"/>
    </row>
    <row r="6122" spans="19:19" x14ac:dyDescent="0.35">
      <c r="S6122" s="23"/>
    </row>
    <row r="6123" spans="19:19" x14ac:dyDescent="0.35">
      <c r="S6123" s="23"/>
    </row>
    <row r="6124" spans="19:19" x14ac:dyDescent="0.35">
      <c r="S6124" s="23"/>
    </row>
    <row r="6125" spans="19:19" x14ac:dyDescent="0.35">
      <c r="S6125" s="23"/>
    </row>
    <row r="6126" spans="19:19" x14ac:dyDescent="0.35">
      <c r="S6126" s="23"/>
    </row>
    <row r="6127" spans="19:19" x14ac:dyDescent="0.35">
      <c r="S6127" s="23"/>
    </row>
    <row r="6128" spans="19:19" x14ac:dyDescent="0.35">
      <c r="S6128" s="23"/>
    </row>
    <row r="6129" spans="19:19" x14ac:dyDescent="0.35">
      <c r="S6129" s="23"/>
    </row>
    <row r="6130" spans="19:19" x14ac:dyDescent="0.35">
      <c r="S6130" s="23"/>
    </row>
    <row r="6131" spans="19:19" x14ac:dyDescent="0.35">
      <c r="S6131" s="23"/>
    </row>
    <row r="6132" spans="19:19" x14ac:dyDescent="0.35">
      <c r="S6132" s="23"/>
    </row>
    <row r="6133" spans="19:19" x14ac:dyDescent="0.35">
      <c r="S6133" s="23"/>
    </row>
    <row r="6134" spans="19:19" x14ac:dyDescent="0.35">
      <c r="S6134" s="23"/>
    </row>
    <row r="6135" spans="19:19" x14ac:dyDescent="0.35">
      <c r="S6135" s="23"/>
    </row>
    <row r="6136" spans="19:19" x14ac:dyDescent="0.35">
      <c r="S6136" s="23"/>
    </row>
    <row r="6137" spans="19:19" x14ac:dyDescent="0.35">
      <c r="S6137" s="23"/>
    </row>
    <row r="6138" spans="19:19" x14ac:dyDescent="0.35">
      <c r="S6138" s="23"/>
    </row>
    <row r="6139" spans="19:19" x14ac:dyDescent="0.35">
      <c r="S6139" s="23"/>
    </row>
    <row r="6140" spans="19:19" x14ac:dyDescent="0.35">
      <c r="S6140" s="23"/>
    </row>
    <row r="6141" spans="19:19" x14ac:dyDescent="0.35">
      <c r="S6141" s="23"/>
    </row>
    <row r="6142" spans="19:19" x14ac:dyDescent="0.35">
      <c r="S6142" s="23"/>
    </row>
    <row r="6143" spans="19:19" x14ac:dyDescent="0.35">
      <c r="S6143" s="23"/>
    </row>
    <row r="6144" spans="19:19" x14ac:dyDescent="0.35">
      <c r="S6144" s="23"/>
    </row>
    <row r="6145" spans="19:19" x14ac:dyDescent="0.35">
      <c r="S6145" s="23"/>
    </row>
    <row r="6146" spans="19:19" x14ac:dyDescent="0.35">
      <c r="S6146" s="23"/>
    </row>
    <row r="6147" spans="19:19" x14ac:dyDescent="0.35">
      <c r="S6147" s="23"/>
    </row>
    <row r="6148" spans="19:19" x14ac:dyDescent="0.35">
      <c r="S6148" s="23"/>
    </row>
    <row r="6149" spans="19:19" x14ac:dyDescent="0.35">
      <c r="S6149" s="23"/>
    </row>
    <row r="6150" spans="19:19" x14ac:dyDescent="0.35">
      <c r="S6150" s="23"/>
    </row>
    <row r="6151" spans="19:19" x14ac:dyDescent="0.35">
      <c r="S6151" s="23"/>
    </row>
    <row r="6152" spans="19:19" x14ac:dyDescent="0.35">
      <c r="S6152" s="23"/>
    </row>
    <row r="6153" spans="19:19" x14ac:dyDescent="0.35">
      <c r="S6153" s="23"/>
    </row>
    <row r="6154" spans="19:19" x14ac:dyDescent="0.35">
      <c r="S6154" s="23"/>
    </row>
    <row r="6155" spans="19:19" x14ac:dyDescent="0.35">
      <c r="S6155" s="23"/>
    </row>
    <row r="6156" spans="19:19" x14ac:dyDescent="0.35">
      <c r="S6156" s="23"/>
    </row>
    <row r="6157" spans="19:19" x14ac:dyDescent="0.35">
      <c r="S6157" s="23"/>
    </row>
    <row r="6158" spans="19:19" x14ac:dyDescent="0.35">
      <c r="S6158" s="23"/>
    </row>
    <row r="6159" spans="19:19" x14ac:dyDescent="0.35">
      <c r="S6159" s="23"/>
    </row>
    <row r="6160" spans="19:19" x14ac:dyDescent="0.35">
      <c r="S6160" s="23"/>
    </row>
    <row r="6161" spans="19:19" x14ac:dyDescent="0.35">
      <c r="S6161" s="23"/>
    </row>
    <row r="6162" spans="19:19" x14ac:dyDescent="0.35">
      <c r="S6162" s="23"/>
    </row>
    <row r="6163" spans="19:19" x14ac:dyDescent="0.35">
      <c r="S6163" s="23"/>
    </row>
    <row r="6164" spans="19:19" x14ac:dyDescent="0.35">
      <c r="S6164" s="23"/>
    </row>
    <row r="6165" spans="19:19" x14ac:dyDescent="0.35">
      <c r="S6165" s="23"/>
    </row>
    <row r="6166" spans="19:19" x14ac:dyDescent="0.35">
      <c r="S6166" s="23"/>
    </row>
    <row r="6167" spans="19:19" x14ac:dyDescent="0.35">
      <c r="S6167" s="23"/>
    </row>
    <row r="6168" spans="19:19" x14ac:dyDescent="0.35">
      <c r="S6168" s="23"/>
    </row>
    <row r="6169" spans="19:19" x14ac:dyDescent="0.35">
      <c r="S6169" s="23"/>
    </row>
    <row r="6170" spans="19:19" x14ac:dyDescent="0.35">
      <c r="S6170" s="23"/>
    </row>
    <row r="6171" spans="19:19" x14ac:dyDescent="0.35">
      <c r="S6171" s="23"/>
    </row>
    <row r="6172" spans="19:19" x14ac:dyDescent="0.35">
      <c r="S6172" s="23"/>
    </row>
    <row r="6173" spans="19:19" x14ac:dyDescent="0.35">
      <c r="S6173" s="23"/>
    </row>
    <row r="6174" spans="19:19" x14ac:dyDescent="0.35">
      <c r="S6174" s="23"/>
    </row>
    <row r="6175" spans="19:19" x14ac:dyDescent="0.35">
      <c r="S6175" s="23"/>
    </row>
    <row r="6176" spans="19:19" x14ac:dyDescent="0.35">
      <c r="S6176" s="23"/>
    </row>
    <row r="6177" spans="19:19" x14ac:dyDescent="0.35">
      <c r="S6177" s="23"/>
    </row>
    <row r="6178" spans="19:19" x14ac:dyDescent="0.35">
      <c r="S6178" s="23"/>
    </row>
    <row r="6179" spans="19:19" x14ac:dyDescent="0.35">
      <c r="S6179" s="23"/>
    </row>
    <row r="6180" spans="19:19" x14ac:dyDescent="0.35">
      <c r="S6180" s="23"/>
    </row>
    <row r="6181" spans="19:19" x14ac:dyDescent="0.35">
      <c r="S6181" s="23"/>
    </row>
    <row r="6182" spans="19:19" x14ac:dyDescent="0.35">
      <c r="S6182" s="23"/>
    </row>
    <row r="6183" spans="19:19" x14ac:dyDescent="0.35">
      <c r="S6183" s="23"/>
    </row>
    <row r="6184" spans="19:19" x14ac:dyDescent="0.35">
      <c r="S6184" s="23"/>
    </row>
    <row r="6185" spans="19:19" x14ac:dyDescent="0.35">
      <c r="S6185" s="23"/>
    </row>
    <row r="6186" spans="19:19" x14ac:dyDescent="0.35">
      <c r="S6186" s="23"/>
    </row>
    <row r="6187" spans="19:19" x14ac:dyDescent="0.35">
      <c r="S6187" s="23"/>
    </row>
    <row r="6188" spans="19:19" x14ac:dyDescent="0.35">
      <c r="S6188" s="23"/>
    </row>
    <row r="6189" spans="19:19" x14ac:dyDescent="0.35">
      <c r="S6189" s="23"/>
    </row>
    <row r="6190" spans="19:19" x14ac:dyDescent="0.35">
      <c r="S6190" s="23"/>
    </row>
    <row r="6191" spans="19:19" x14ac:dyDescent="0.35">
      <c r="S6191" s="23"/>
    </row>
    <row r="6192" spans="19:19" x14ac:dyDescent="0.35">
      <c r="S6192" s="23"/>
    </row>
    <row r="6193" spans="19:19" x14ac:dyDescent="0.35">
      <c r="S6193" s="23"/>
    </row>
    <row r="6194" spans="19:19" x14ac:dyDescent="0.35">
      <c r="S6194" s="23"/>
    </row>
    <row r="6195" spans="19:19" x14ac:dyDescent="0.35">
      <c r="S6195" s="23"/>
    </row>
    <row r="6196" spans="19:19" x14ac:dyDescent="0.35">
      <c r="S6196" s="23"/>
    </row>
    <row r="6197" spans="19:19" x14ac:dyDescent="0.35">
      <c r="S6197" s="23"/>
    </row>
    <row r="6198" spans="19:19" x14ac:dyDescent="0.35">
      <c r="S6198" s="23"/>
    </row>
    <row r="6199" spans="19:19" x14ac:dyDescent="0.35">
      <c r="S6199" s="23"/>
    </row>
    <row r="6200" spans="19:19" x14ac:dyDescent="0.35">
      <c r="S6200" s="23"/>
    </row>
    <row r="6201" spans="19:19" x14ac:dyDescent="0.35">
      <c r="S6201" s="23"/>
    </row>
    <row r="6202" spans="19:19" x14ac:dyDescent="0.35">
      <c r="S6202" s="23"/>
    </row>
    <row r="6203" spans="19:19" x14ac:dyDescent="0.35">
      <c r="S6203" s="23"/>
    </row>
    <row r="6204" spans="19:19" x14ac:dyDescent="0.35">
      <c r="S6204" s="23"/>
    </row>
    <row r="6205" spans="19:19" x14ac:dyDescent="0.35">
      <c r="S6205" s="23"/>
    </row>
    <row r="6206" spans="19:19" x14ac:dyDescent="0.35">
      <c r="S6206" s="23"/>
    </row>
    <row r="6207" spans="19:19" x14ac:dyDescent="0.35">
      <c r="S6207" s="23"/>
    </row>
    <row r="6208" spans="19:19" x14ac:dyDescent="0.35">
      <c r="S6208" s="23"/>
    </row>
    <row r="6209" spans="19:19" x14ac:dyDescent="0.35">
      <c r="S6209" s="23"/>
    </row>
    <row r="6210" spans="19:19" x14ac:dyDescent="0.35">
      <c r="S6210" s="23"/>
    </row>
    <row r="6211" spans="19:19" x14ac:dyDescent="0.35">
      <c r="S6211" s="23"/>
    </row>
    <row r="6212" spans="19:19" x14ac:dyDescent="0.35">
      <c r="S6212" s="23"/>
    </row>
    <row r="6213" spans="19:19" x14ac:dyDescent="0.35">
      <c r="S6213" s="23"/>
    </row>
    <row r="6214" spans="19:19" x14ac:dyDescent="0.35">
      <c r="S6214" s="23"/>
    </row>
    <row r="6215" spans="19:19" x14ac:dyDescent="0.35">
      <c r="S6215" s="23"/>
    </row>
    <row r="6216" spans="19:19" x14ac:dyDescent="0.35">
      <c r="S6216" s="23"/>
    </row>
    <row r="6217" spans="19:19" x14ac:dyDescent="0.35">
      <c r="S6217" s="23"/>
    </row>
    <row r="6218" spans="19:19" x14ac:dyDescent="0.35">
      <c r="S6218" s="23"/>
    </row>
    <row r="6219" spans="19:19" x14ac:dyDescent="0.35">
      <c r="S6219" s="23"/>
    </row>
    <row r="6220" spans="19:19" x14ac:dyDescent="0.35">
      <c r="S6220" s="23"/>
    </row>
    <row r="6221" spans="19:19" x14ac:dyDescent="0.35">
      <c r="S6221" s="23"/>
    </row>
    <row r="6222" spans="19:19" x14ac:dyDescent="0.35">
      <c r="S6222" s="23"/>
    </row>
    <row r="6223" spans="19:19" x14ac:dyDescent="0.35">
      <c r="S6223" s="23"/>
    </row>
    <row r="6224" spans="19:19" x14ac:dyDescent="0.35">
      <c r="S6224" s="23"/>
    </row>
    <row r="6225" spans="19:19" x14ac:dyDescent="0.35">
      <c r="S6225" s="23"/>
    </row>
    <row r="6226" spans="19:19" x14ac:dyDescent="0.35">
      <c r="S6226" s="23"/>
    </row>
    <row r="6227" spans="19:19" x14ac:dyDescent="0.35">
      <c r="S6227" s="23"/>
    </row>
    <row r="6228" spans="19:19" x14ac:dyDescent="0.35">
      <c r="S6228" s="23"/>
    </row>
    <row r="6229" spans="19:19" x14ac:dyDescent="0.35">
      <c r="S6229" s="23"/>
    </row>
    <row r="6230" spans="19:19" x14ac:dyDescent="0.35">
      <c r="S6230" s="23"/>
    </row>
    <row r="6231" spans="19:19" x14ac:dyDescent="0.35">
      <c r="S6231" s="23"/>
    </row>
    <row r="6232" spans="19:19" x14ac:dyDescent="0.35">
      <c r="S6232" s="23"/>
    </row>
    <row r="6233" spans="19:19" x14ac:dyDescent="0.35">
      <c r="S6233" s="23"/>
    </row>
    <row r="6234" spans="19:19" x14ac:dyDescent="0.35">
      <c r="S6234" s="23"/>
    </row>
    <row r="6235" spans="19:19" x14ac:dyDescent="0.35">
      <c r="S6235" s="23"/>
    </row>
    <row r="6236" spans="19:19" x14ac:dyDescent="0.35">
      <c r="S6236" s="23"/>
    </row>
    <row r="6237" spans="19:19" x14ac:dyDescent="0.35">
      <c r="S6237" s="23"/>
    </row>
    <row r="6238" spans="19:19" x14ac:dyDescent="0.35">
      <c r="S6238" s="23"/>
    </row>
    <row r="6239" spans="19:19" x14ac:dyDescent="0.35">
      <c r="S6239" s="23"/>
    </row>
    <row r="6240" spans="19:19" x14ac:dyDescent="0.35">
      <c r="S6240" s="23"/>
    </row>
    <row r="6241" spans="19:19" x14ac:dyDescent="0.35">
      <c r="S6241" s="23"/>
    </row>
    <row r="6242" spans="19:19" x14ac:dyDescent="0.35">
      <c r="S6242" s="23"/>
    </row>
    <row r="6243" spans="19:19" x14ac:dyDescent="0.35">
      <c r="S6243" s="23"/>
    </row>
    <row r="6244" spans="19:19" x14ac:dyDescent="0.35">
      <c r="S6244" s="23"/>
    </row>
    <row r="6245" spans="19:19" x14ac:dyDescent="0.35">
      <c r="S6245" s="23"/>
    </row>
    <row r="6246" spans="19:19" x14ac:dyDescent="0.35">
      <c r="S6246" s="23"/>
    </row>
    <row r="6247" spans="19:19" x14ac:dyDescent="0.35">
      <c r="S6247" s="23"/>
    </row>
    <row r="6248" spans="19:19" x14ac:dyDescent="0.35">
      <c r="S6248" s="23"/>
    </row>
    <row r="6249" spans="19:19" x14ac:dyDescent="0.35">
      <c r="S6249" s="23"/>
    </row>
    <row r="6250" spans="19:19" x14ac:dyDescent="0.35">
      <c r="S6250" s="23"/>
    </row>
    <row r="6251" spans="19:19" x14ac:dyDescent="0.35">
      <c r="S6251" s="23"/>
    </row>
    <row r="6252" spans="19:19" x14ac:dyDescent="0.35">
      <c r="S6252" s="23"/>
    </row>
    <row r="6253" spans="19:19" x14ac:dyDescent="0.35">
      <c r="S6253" s="23"/>
    </row>
    <row r="6254" spans="19:19" x14ac:dyDescent="0.35">
      <c r="S6254" s="23"/>
    </row>
    <row r="6255" spans="19:19" x14ac:dyDescent="0.35">
      <c r="S6255" s="23"/>
    </row>
    <row r="6256" spans="19:19" x14ac:dyDescent="0.35">
      <c r="S6256" s="23"/>
    </row>
    <row r="6257" spans="19:19" x14ac:dyDescent="0.35">
      <c r="S6257" s="23"/>
    </row>
    <row r="6258" spans="19:19" x14ac:dyDescent="0.35">
      <c r="S6258" s="23"/>
    </row>
    <row r="6259" spans="19:19" x14ac:dyDescent="0.35">
      <c r="S6259" s="23"/>
    </row>
    <row r="6260" spans="19:19" x14ac:dyDescent="0.35">
      <c r="S6260" s="23"/>
    </row>
    <row r="6261" spans="19:19" x14ac:dyDescent="0.35">
      <c r="S6261" s="23"/>
    </row>
    <row r="6262" spans="19:19" x14ac:dyDescent="0.35">
      <c r="S6262" s="23"/>
    </row>
    <row r="6263" spans="19:19" x14ac:dyDescent="0.35">
      <c r="S6263" s="23"/>
    </row>
    <row r="6264" spans="19:19" x14ac:dyDescent="0.35">
      <c r="S6264" s="23"/>
    </row>
    <row r="6265" spans="19:19" x14ac:dyDescent="0.35">
      <c r="S6265" s="23"/>
    </row>
    <row r="6266" spans="19:19" x14ac:dyDescent="0.35">
      <c r="S6266" s="23"/>
    </row>
    <row r="6267" spans="19:19" x14ac:dyDescent="0.35">
      <c r="S6267" s="23"/>
    </row>
    <row r="6268" spans="19:19" x14ac:dyDescent="0.35">
      <c r="S6268" s="23"/>
    </row>
    <row r="6269" spans="19:19" x14ac:dyDescent="0.35">
      <c r="S6269" s="23"/>
    </row>
    <row r="6270" spans="19:19" x14ac:dyDescent="0.35">
      <c r="S6270" s="23"/>
    </row>
    <row r="6271" spans="19:19" x14ac:dyDescent="0.35">
      <c r="S6271" s="23"/>
    </row>
    <row r="6272" spans="19:19" x14ac:dyDescent="0.35">
      <c r="S6272" s="23"/>
    </row>
    <row r="6273" spans="19:19" x14ac:dyDescent="0.35">
      <c r="S6273" s="23"/>
    </row>
    <row r="6274" spans="19:19" x14ac:dyDescent="0.35">
      <c r="S6274" s="23"/>
    </row>
    <row r="6275" spans="19:19" x14ac:dyDescent="0.35">
      <c r="S6275" s="23"/>
    </row>
    <row r="6276" spans="19:19" x14ac:dyDescent="0.35">
      <c r="S6276" s="23"/>
    </row>
    <row r="6277" spans="19:19" x14ac:dyDescent="0.35">
      <c r="S6277" s="23"/>
    </row>
    <row r="6278" spans="19:19" x14ac:dyDescent="0.35">
      <c r="S6278" s="23"/>
    </row>
    <row r="6279" spans="19:19" x14ac:dyDescent="0.35">
      <c r="S6279" s="23"/>
    </row>
    <row r="6280" spans="19:19" x14ac:dyDescent="0.35">
      <c r="S6280" s="23"/>
    </row>
    <row r="6281" spans="19:19" x14ac:dyDescent="0.35">
      <c r="S6281" s="23"/>
    </row>
    <row r="6282" spans="19:19" x14ac:dyDescent="0.35">
      <c r="S6282" s="23"/>
    </row>
    <row r="6283" spans="19:19" x14ac:dyDescent="0.35">
      <c r="S6283" s="23"/>
    </row>
    <row r="6284" spans="19:19" x14ac:dyDescent="0.35">
      <c r="S6284" s="23"/>
    </row>
    <row r="6285" spans="19:19" x14ac:dyDescent="0.35">
      <c r="S6285" s="23"/>
    </row>
    <row r="6286" spans="19:19" x14ac:dyDescent="0.35">
      <c r="S6286" s="23"/>
    </row>
    <row r="6287" spans="19:19" x14ac:dyDescent="0.35">
      <c r="S6287" s="23"/>
    </row>
    <row r="6288" spans="19:19" x14ac:dyDescent="0.35">
      <c r="S6288" s="23"/>
    </row>
    <row r="6289" spans="19:19" x14ac:dyDescent="0.35">
      <c r="S6289" s="23"/>
    </row>
    <row r="6290" spans="19:19" x14ac:dyDescent="0.35">
      <c r="S6290" s="23"/>
    </row>
    <row r="6291" spans="19:19" x14ac:dyDescent="0.35">
      <c r="S6291" s="23"/>
    </row>
    <row r="6292" spans="19:19" x14ac:dyDescent="0.35">
      <c r="S6292" s="23"/>
    </row>
    <row r="6293" spans="19:19" x14ac:dyDescent="0.35">
      <c r="S6293" s="23"/>
    </row>
    <row r="6294" spans="19:19" x14ac:dyDescent="0.35">
      <c r="S6294" s="23"/>
    </row>
    <row r="6295" spans="19:19" x14ac:dyDescent="0.35">
      <c r="S6295" s="23"/>
    </row>
    <row r="6296" spans="19:19" x14ac:dyDescent="0.35">
      <c r="S6296" s="23"/>
    </row>
    <row r="6297" spans="19:19" x14ac:dyDescent="0.35">
      <c r="S6297" s="23"/>
    </row>
    <row r="6298" spans="19:19" x14ac:dyDescent="0.35">
      <c r="S6298" s="23"/>
    </row>
    <row r="6299" spans="19:19" x14ac:dyDescent="0.35">
      <c r="S6299" s="23"/>
    </row>
    <row r="6300" spans="19:19" x14ac:dyDescent="0.35">
      <c r="S6300" s="23"/>
    </row>
    <row r="6301" spans="19:19" x14ac:dyDescent="0.35">
      <c r="S6301" s="23"/>
    </row>
    <row r="6302" spans="19:19" x14ac:dyDescent="0.35">
      <c r="S6302" s="23"/>
    </row>
    <row r="6303" spans="19:19" x14ac:dyDescent="0.35">
      <c r="S6303" s="23"/>
    </row>
    <row r="6304" spans="19:19" x14ac:dyDescent="0.35">
      <c r="S6304" s="23"/>
    </row>
    <row r="6305" spans="19:19" x14ac:dyDescent="0.35">
      <c r="S6305" s="23"/>
    </row>
    <row r="6306" spans="19:19" x14ac:dyDescent="0.35">
      <c r="S6306" s="23"/>
    </row>
    <row r="6307" spans="19:19" x14ac:dyDescent="0.35">
      <c r="S6307" s="23"/>
    </row>
    <row r="6308" spans="19:19" x14ac:dyDescent="0.35">
      <c r="S6308" s="23"/>
    </row>
    <row r="6309" spans="19:19" x14ac:dyDescent="0.35">
      <c r="S6309" s="23"/>
    </row>
    <row r="6310" spans="19:19" x14ac:dyDescent="0.35">
      <c r="S6310" s="23"/>
    </row>
    <row r="6311" spans="19:19" x14ac:dyDescent="0.35">
      <c r="S6311" s="23"/>
    </row>
    <row r="6312" spans="19:19" x14ac:dyDescent="0.35">
      <c r="S6312" s="23"/>
    </row>
    <row r="6313" spans="19:19" x14ac:dyDescent="0.35">
      <c r="S6313" s="23"/>
    </row>
    <row r="6314" spans="19:19" x14ac:dyDescent="0.35">
      <c r="S6314" s="23"/>
    </row>
    <row r="6315" spans="19:19" x14ac:dyDescent="0.35">
      <c r="S6315" s="23"/>
    </row>
    <row r="6316" spans="19:19" x14ac:dyDescent="0.35">
      <c r="S6316" s="23"/>
    </row>
    <row r="6317" spans="19:19" x14ac:dyDescent="0.35">
      <c r="S6317" s="23"/>
    </row>
    <row r="6318" spans="19:19" x14ac:dyDescent="0.35">
      <c r="S6318" s="23"/>
    </row>
    <row r="6319" spans="19:19" x14ac:dyDescent="0.35">
      <c r="S6319" s="23"/>
    </row>
    <row r="6320" spans="19:19" x14ac:dyDescent="0.35">
      <c r="S6320" s="23"/>
    </row>
    <row r="6321" spans="19:19" x14ac:dyDescent="0.35">
      <c r="S6321" s="23"/>
    </row>
    <row r="6322" spans="19:19" x14ac:dyDescent="0.35">
      <c r="S6322" s="23"/>
    </row>
    <row r="6323" spans="19:19" x14ac:dyDescent="0.35">
      <c r="S6323" s="23"/>
    </row>
    <row r="6324" spans="19:19" x14ac:dyDescent="0.35">
      <c r="S6324" s="23"/>
    </row>
    <row r="6325" spans="19:19" x14ac:dyDescent="0.35">
      <c r="S6325" s="23"/>
    </row>
    <row r="6326" spans="19:19" x14ac:dyDescent="0.35">
      <c r="S6326" s="23"/>
    </row>
    <row r="6327" spans="19:19" x14ac:dyDescent="0.35">
      <c r="S6327" s="23"/>
    </row>
    <row r="6328" spans="19:19" x14ac:dyDescent="0.35">
      <c r="S6328" s="23"/>
    </row>
    <row r="6329" spans="19:19" x14ac:dyDescent="0.35">
      <c r="S6329" s="23"/>
    </row>
    <row r="6330" spans="19:19" x14ac:dyDescent="0.35">
      <c r="S6330" s="23"/>
    </row>
    <row r="6331" spans="19:19" x14ac:dyDescent="0.35">
      <c r="S6331" s="23"/>
    </row>
    <row r="6332" spans="19:19" x14ac:dyDescent="0.35">
      <c r="S6332" s="23"/>
    </row>
    <row r="6333" spans="19:19" x14ac:dyDescent="0.35">
      <c r="S6333" s="23"/>
    </row>
    <row r="6334" spans="19:19" x14ac:dyDescent="0.35">
      <c r="S6334" s="23"/>
    </row>
    <row r="6335" spans="19:19" x14ac:dyDescent="0.35">
      <c r="S6335" s="23"/>
    </row>
    <row r="6336" spans="19:19" x14ac:dyDescent="0.35">
      <c r="S6336" s="23"/>
    </row>
    <row r="6337" spans="19:19" x14ac:dyDescent="0.35">
      <c r="S6337" s="23"/>
    </row>
    <row r="6338" spans="19:19" x14ac:dyDescent="0.35">
      <c r="S6338" s="23"/>
    </row>
    <row r="6339" spans="19:19" x14ac:dyDescent="0.35">
      <c r="S6339" s="23"/>
    </row>
    <row r="6340" spans="19:19" x14ac:dyDescent="0.35">
      <c r="S6340" s="23"/>
    </row>
    <row r="6341" spans="19:19" x14ac:dyDescent="0.35">
      <c r="S6341" s="23"/>
    </row>
    <row r="6342" spans="19:19" x14ac:dyDescent="0.35">
      <c r="S6342" s="23"/>
    </row>
    <row r="6343" spans="19:19" x14ac:dyDescent="0.35">
      <c r="S6343" s="23"/>
    </row>
    <row r="6344" spans="19:19" x14ac:dyDescent="0.35">
      <c r="S6344" s="23"/>
    </row>
    <row r="6345" spans="19:19" x14ac:dyDescent="0.35">
      <c r="S6345" s="23"/>
    </row>
    <row r="6346" spans="19:19" x14ac:dyDescent="0.35">
      <c r="S6346" s="23"/>
    </row>
    <row r="6347" spans="19:19" x14ac:dyDescent="0.35">
      <c r="S6347" s="23"/>
    </row>
    <row r="6348" spans="19:19" x14ac:dyDescent="0.35">
      <c r="S6348" s="23"/>
    </row>
    <row r="6349" spans="19:19" x14ac:dyDescent="0.35">
      <c r="S6349" s="23"/>
    </row>
    <row r="6350" spans="19:19" x14ac:dyDescent="0.35">
      <c r="S6350" s="23"/>
    </row>
    <row r="6351" spans="19:19" x14ac:dyDescent="0.35">
      <c r="S6351" s="23"/>
    </row>
    <row r="6352" spans="19:19" x14ac:dyDescent="0.35">
      <c r="S6352" s="23"/>
    </row>
    <row r="6353" spans="19:19" x14ac:dyDescent="0.35">
      <c r="S6353" s="23"/>
    </row>
    <row r="6354" spans="19:19" x14ac:dyDescent="0.35">
      <c r="S6354" s="23"/>
    </row>
    <row r="6355" spans="19:19" x14ac:dyDescent="0.35">
      <c r="S6355" s="23"/>
    </row>
    <row r="6356" spans="19:19" x14ac:dyDescent="0.35">
      <c r="S6356" s="23"/>
    </row>
    <row r="6357" spans="19:19" x14ac:dyDescent="0.35">
      <c r="S6357" s="23"/>
    </row>
    <row r="6358" spans="19:19" x14ac:dyDescent="0.35">
      <c r="S6358" s="23"/>
    </row>
    <row r="6359" spans="19:19" x14ac:dyDescent="0.35">
      <c r="S6359" s="23"/>
    </row>
    <row r="6360" spans="19:19" x14ac:dyDescent="0.35">
      <c r="S6360" s="23"/>
    </row>
    <row r="6361" spans="19:19" x14ac:dyDescent="0.35">
      <c r="S6361" s="23"/>
    </row>
    <row r="6362" spans="19:19" x14ac:dyDescent="0.35">
      <c r="S6362" s="23"/>
    </row>
    <row r="6363" spans="19:19" x14ac:dyDescent="0.35">
      <c r="S6363" s="23"/>
    </row>
    <row r="6364" spans="19:19" x14ac:dyDescent="0.35">
      <c r="S6364" s="23"/>
    </row>
    <row r="6365" spans="19:19" x14ac:dyDescent="0.35">
      <c r="S6365" s="23"/>
    </row>
    <row r="6366" spans="19:19" x14ac:dyDescent="0.35">
      <c r="S6366" s="23"/>
    </row>
    <row r="6367" spans="19:19" x14ac:dyDescent="0.35">
      <c r="S6367" s="23"/>
    </row>
    <row r="6368" spans="19:19" x14ac:dyDescent="0.35">
      <c r="S6368" s="23"/>
    </row>
    <row r="6369" spans="19:19" x14ac:dyDescent="0.35">
      <c r="S6369" s="23"/>
    </row>
    <row r="6370" spans="19:19" x14ac:dyDescent="0.35">
      <c r="S6370" s="23"/>
    </row>
    <row r="6371" spans="19:19" x14ac:dyDescent="0.35">
      <c r="S6371" s="23"/>
    </row>
    <row r="6372" spans="19:19" x14ac:dyDescent="0.35">
      <c r="S6372" s="23"/>
    </row>
    <row r="6373" spans="19:19" x14ac:dyDescent="0.35">
      <c r="S6373" s="23"/>
    </row>
    <row r="6374" spans="19:19" x14ac:dyDescent="0.35">
      <c r="S6374" s="23"/>
    </row>
    <row r="6375" spans="19:19" x14ac:dyDescent="0.35">
      <c r="S6375" s="23"/>
    </row>
    <row r="6376" spans="19:19" x14ac:dyDescent="0.35">
      <c r="S6376" s="23"/>
    </row>
    <row r="6377" spans="19:19" x14ac:dyDescent="0.35">
      <c r="S6377" s="23"/>
    </row>
    <row r="6378" spans="19:19" x14ac:dyDescent="0.35">
      <c r="S6378" s="23"/>
    </row>
    <row r="6379" spans="19:19" x14ac:dyDescent="0.35">
      <c r="S6379" s="23"/>
    </row>
    <row r="6380" spans="19:19" x14ac:dyDescent="0.35">
      <c r="S6380" s="23"/>
    </row>
    <row r="6381" spans="19:19" x14ac:dyDescent="0.35">
      <c r="S6381" s="23"/>
    </row>
    <row r="6382" spans="19:19" x14ac:dyDescent="0.35">
      <c r="S6382" s="23"/>
    </row>
    <row r="6383" spans="19:19" x14ac:dyDescent="0.35">
      <c r="S6383" s="23"/>
    </row>
    <row r="6384" spans="19:19" x14ac:dyDescent="0.35">
      <c r="S6384" s="23"/>
    </row>
    <row r="6385" spans="19:19" x14ac:dyDescent="0.35">
      <c r="S6385" s="23"/>
    </row>
    <row r="6386" spans="19:19" x14ac:dyDescent="0.35">
      <c r="S6386" s="23"/>
    </row>
    <row r="6387" spans="19:19" x14ac:dyDescent="0.35">
      <c r="S6387" s="23"/>
    </row>
    <row r="6388" spans="19:19" x14ac:dyDescent="0.35">
      <c r="S6388" s="23"/>
    </row>
    <row r="6389" spans="19:19" x14ac:dyDescent="0.35">
      <c r="S6389" s="23"/>
    </row>
    <row r="6390" spans="19:19" x14ac:dyDescent="0.35">
      <c r="S6390" s="23"/>
    </row>
    <row r="6391" spans="19:19" x14ac:dyDescent="0.35">
      <c r="S6391" s="23"/>
    </row>
    <row r="6392" spans="19:19" x14ac:dyDescent="0.35">
      <c r="S6392" s="23"/>
    </row>
    <row r="6393" spans="19:19" x14ac:dyDescent="0.35">
      <c r="S6393" s="23"/>
    </row>
    <row r="6394" spans="19:19" x14ac:dyDescent="0.35">
      <c r="S6394" s="23"/>
    </row>
    <row r="6395" spans="19:19" x14ac:dyDescent="0.35">
      <c r="S6395" s="23"/>
    </row>
    <row r="6396" spans="19:19" x14ac:dyDescent="0.35">
      <c r="S6396" s="23"/>
    </row>
    <row r="6397" spans="19:19" x14ac:dyDescent="0.35">
      <c r="S6397" s="23"/>
    </row>
    <row r="6398" spans="19:19" x14ac:dyDescent="0.35">
      <c r="S6398" s="23"/>
    </row>
    <row r="6399" spans="19:19" x14ac:dyDescent="0.35">
      <c r="S6399" s="23"/>
    </row>
    <row r="6400" spans="19:19" x14ac:dyDescent="0.35">
      <c r="S6400" s="23"/>
    </row>
    <row r="6401" spans="19:19" x14ac:dyDescent="0.35">
      <c r="S6401" s="23"/>
    </row>
    <row r="6402" spans="19:19" x14ac:dyDescent="0.35">
      <c r="S6402" s="23"/>
    </row>
    <row r="6403" spans="19:19" x14ac:dyDescent="0.35">
      <c r="S6403" s="23"/>
    </row>
    <row r="6404" spans="19:19" x14ac:dyDescent="0.35">
      <c r="S6404" s="23"/>
    </row>
    <row r="6405" spans="19:19" x14ac:dyDescent="0.35">
      <c r="S6405" s="23"/>
    </row>
    <row r="6406" spans="19:19" x14ac:dyDescent="0.35">
      <c r="S6406" s="23"/>
    </row>
    <row r="6407" spans="19:19" x14ac:dyDescent="0.35">
      <c r="S6407" s="23"/>
    </row>
    <row r="6408" spans="19:19" x14ac:dyDescent="0.35">
      <c r="S6408" s="23"/>
    </row>
    <row r="6409" spans="19:19" x14ac:dyDescent="0.35">
      <c r="S6409" s="23"/>
    </row>
    <row r="6410" spans="19:19" x14ac:dyDescent="0.35">
      <c r="S6410" s="23"/>
    </row>
    <row r="6411" spans="19:19" x14ac:dyDescent="0.35">
      <c r="S6411" s="23"/>
    </row>
    <row r="6412" spans="19:19" x14ac:dyDescent="0.35">
      <c r="S6412" s="23"/>
    </row>
    <row r="6413" spans="19:19" x14ac:dyDescent="0.35">
      <c r="S6413" s="23"/>
    </row>
    <row r="6414" spans="19:19" x14ac:dyDescent="0.35">
      <c r="S6414" s="23"/>
    </row>
    <row r="6415" spans="19:19" x14ac:dyDescent="0.35">
      <c r="S6415" s="23"/>
    </row>
    <row r="6416" spans="19:19" x14ac:dyDescent="0.35">
      <c r="S6416" s="23"/>
    </row>
    <row r="6417" spans="19:19" x14ac:dyDescent="0.35">
      <c r="S6417" s="23"/>
    </row>
    <row r="6418" spans="19:19" x14ac:dyDescent="0.35">
      <c r="S6418" s="23"/>
    </row>
    <row r="6419" spans="19:19" x14ac:dyDescent="0.35">
      <c r="S6419" s="23"/>
    </row>
    <row r="6420" spans="19:19" x14ac:dyDescent="0.35">
      <c r="S6420" s="23"/>
    </row>
    <row r="6421" spans="19:19" x14ac:dyDescent="0.35">
      <c r="S6421" s="23"/>
    </row>
    <row r="6422" spans="19:19" x14ac:dyDescent="0.35">
      <c r="S6422" s="23"/>
    </row>
    <row r="6423" spans="19:19" x14ac:dyDescent="0.35">
      <c r="S6423" s="23"/>
    </row>
    <row r="6424" spans="19:19" x14ac:dyDescent="0.35">
      <c r="S6424" s="23"/>
    </row>
    <row r="6425" spans="19:19" x14ac:dyDescent="0.35">
      <c r="S6425" s="23"/>
    </row>
    <row r="6426" spans="19:19" x14ac:dyDescent="0.35">
      <c r="S6426" s="23"/>
    </row>
    <row r="6427" spans="19:19" x14ac:dyDescent="0.35">
      <c r="S6427" s="23"/>
    </row>
    <row r="6428" spans="19:19" x14ac:dyDescent="0.35">
      <c r="S6428" s="23"/>
    </row>
    <row r="6429" spans="19:19" x14ac:dyDescent="0.35">
      <c r="S6429" s="23"/>
    </row>
    <row r="6430" spans="19:19" x14ac:dyDescent="0.35">
      <c r="S6430" s="23"/>
    </row>
    <row r="6431" spans="19:19" x14ac:dyDescent="0.35">
      <c r="S6431" s="23"/>
    </row>
    <row r="6432" spans="19:19" x14ac:dyDescent="0.35">
      <c r="S6432" s="23"/>
    </row>
    <row r="6433" spans="19:19" x14ac:dyDescent="0.35">
      <c r="S6433" s="23"/>
    </row>
    <row r="6434" spans="19:19" x14ac:dyDescent="0.35">
      <c r="S6434" s="23"/>
    </row>
    <row r="6435" spans="19:19" x14ac:dyDescent="0.35">
      <c r="S6435" s="23"/>
    </row>
    <row r="6436" spans="19:19" x14ac:dyDescent="0.35">
      <c r="S6436" s="23"/>
    </row>
    <row r="6437" spans="19:19" x14ac:dyDescent="0.35">
      <c r="S6437" s="23"/>
    </row>
    <row r="6438" spans="19:19" x14ac:dyDescent="0.35">
      <c r="S6438" s="23"/>
    </row>
    <row r="6439" spans="19:19" x14ac:dyDescent="0.35">
      <c r="S6439" s="23"/>
    </row>
    <row r="6440" spans="19:19" x14ac:dyDescent="0.35">
      <c r="S6440" s="23"/>
    </row>
    <row r="6441" spans="19:19" x14ac:dyDescent="0.35">
      <c r="S6441" s="23"/>
    </row>
    <row r="6442" spans="19:19" x14ac:dyDescent="0.35">
      <c r="S6442" s="23"/>
    </row>
    <row r="6443" spans="19:19" x14ac:dyDescent="0.35">
      <c r="S6443" s="23"/>
    </row>
    <row r="6444" spans="19:19" x14ac:dyDescent="0.35">
      <c r="S6444" s="23"/>
    </row>
    <row r="6445" spans="19:19" x14ac:dyDescent="0.35">
      <c r="S6445" s="23"/>
    </row>
    <row r="6446" spans="19:19" x14ac:dyDescent="0.35">
      <c r="S6446" s="23"/>
    </row>
    <row r="6447" spans="19:19" x14ac:dyDescent="0.35">
      <c r="S6447" s="23"/>
    </row>
    <row r="6448" spans="19:19" x14ac:dyDescent="0.35">
      <c r="S6448" s="23"/>
    </row>
    <row r="6449" spans="19:19" x14ac:dyDescent="0.35">
      <c r="S6449" s="23"/>
    </row>
    <row r="6450" spans="19:19" x14ac:dyDescent="0.35">
      <c r="S6450" s="23"/>
    </row>
    <row r="6451" spans="19:19" x14ac:dyDescent="0.35">
      <c r="S6451" s="23"/>
    </row>
    <row r="6452" spans="19:19" x14ac:dyDescent="0.35">
      <c r="S6452" s="23"/>
    </row>
    <row r="6453" spans="19:19" x14ac:dyDescent="0.35">
      <c r="S6453" s="23"/>
    </row>
    <row r="6454" spans="19:19" x14ac:dyDescent="0.35">
      <c r="S6454" s="23"/>
    </row>
    <row r="6455" spans="19:19" x14ac:dyDescent="0.35">
      <c r="S6455" s="23"/>
    </row>
    <row r="6456" spans="19:19" x14ac:dyDescent="0.35">
      <c r="S6456" s="23"/>
    </row>
    <row r="6457" spans="19:19" x14ac:dyDescent="0.35">
      <c r="S6457" s="23"/>
    </row>
    <row r="6458" spans="19:19" x14ac:dyDescent="0.35">
      <c r="S6458" s="23"/>
    </row>
    <row r="6459" spans="19:19" x14ac:dyDescent="0.35">
      <c r="S6459" s="23"/>
    </row>
    <row r="6460" spans="19:19" x14ac:dyDescent="0.35">
      <c r="S6460" s="23"/>
    </row>
    <row r="6461" spans="19:19" x14ac:dyDescent="0.35">
      <c r="S6461" s="23"/>
    </row>
    <row r="6462" spans="19:19" x14ac:dyDescent="0.35">
      <c r="S6462" s="23"/>
    </row>
    <row r="6463" spans="19:19" x14ac:dyDescent="0.35">
      <c r="S6463" s="23"/>
    </row>
    <row r="6464" spans="19:19" x14ac:dyDescent="0.35">
      <c r="S6464" s="23"/>
    </row>
    <row r="6465" spans="19:19" x14ac:dyDescent="0.35">
      <c r="S6465" s="23"/>
    </row>
    <row r="6466" spans="19:19" x14ac:dyDescent="0.35">
      <c r="S6466" s="23"/>
    </row>
    <row r="6467" spans="19:19" x14ac:dyDescent="0.35">
      <c r="S6467" s="23"/>
    </row>
    <row r="6468" spans="19:19" x14ac:dyDescent="0.35">
      <c r="S6468" s="23"/>
    </row>
    <row r="6469" spans="19:19" x14ac:dyDescent="0.35">
      <c r="S6469" s="23"/>
    </row>
    <row r="6470" spans="19:19" x14ac:dyDescent="0.35">
      <c r="S6470" s="23"/>
    </row>
    <row r="6471" spans="19:19" x14ac:dyDescent="0.35">
      <c r="S6471" s="23"/>
    </row>
    <row r="6472" spans="19:19" x14ac:dyDescent="0.35">
      <c r="S6472" s="23"/>
    </row>
    <row r="6473" spans="19:19" x14ac:dyDescent="0.35">
      <c r="S6473" s="23"/>
    </row>
    <row r="6474" spans="19:19" x14ac:dyDescent="0.35">
      <c r="S6474" s="23"/>
    </row>
    <row r="6475" spans="19:19" x14ac:dyDescent="0.35">
      <c r="S6475" s="23"/>
    </row>
    <row r="6476" spans="19:19" x14ac:dyDescent="0.35">
      <c r="S6476" s="23"/>
    </row>
    <row r="6477" spans="19:19" x14ac:dyDescent="0.35">
      <c r="S6477" s="23"/>
    </row>
    <row r="6478" spans="19:19" x14ac:dyDescent="0.35">
      <c r="S6478" s="23"/>
    </row>
    <row r="6479" spans="19:19" x14ac:dyDescent="0.35">
      <c r="S6479" s="23"/>
    </row>
    <row r="6480" spans="19:19" x14ac:dyDescent="0.35">
      <c r="S6480" s="23"/>
    </row>
    <row r="6481" spans="19:19" x14ac:dyDescent="0.35">
      <c r="S6481" s="23"/>
    </row>
    <row r="6482" spans="19:19" x14ac:dyDescent="0.35">
      <c r="S6482" s="23"/>
    </row>
    <row r="6483" spans="19:19" x14ac:dyDescent="0.35">
      <c r="S6483" s="23"/>
    </row>
    <row r="6484" spans="19:19" x14ac:dyDescent="0.35">
      <c r="S6484" s="23"/>
    </row>
    <row r="6485" spans="19:19" x14ac:dyDescent="0.35">
      <c r="S6485" s="23"/>
    </row>
    <row r="6486" spans="19:19" x14ac:dyDescent="0.35">
      <c r="S6486" s="23"/>
    </row>
    <row r="6487" spans="19:19" x14ac:dyDescent="0.35">
      <c r="S6487" s="23"/>
    </row>
    <row r="6488" spans="19:19" x14ac:dyDescent="0.35">
      <c r="S6488" s="23"/>
    </row>
    <row r="6489" spans="19:19" x14ac:dyDescent="0.35">
      <c r="S6489" s="23"/>
    </row>
    <row r="6490" spans="19:19" x14ac:dyDescent="0.35">
      <c r="S6490" s="23"/>
    </row>
    <row r="6491" spans="19:19" x14ac:dyDescent="0.35">
      <c r="S6491" s="23"/>
    </row>
    <row r="6492" spans="19:19" x14ac:dyDescent="0.35">
      <c r="S6492" s="23"/>
    </row>
    <row r="6493" spans="19:19" x14ac:dyDescent="0.35">
      <c r="S6493" s="23"/>
    </row>
    <row r="6494" spans="19:19" x14ac:dyDescent="0.35">
      <c r="S6494" s="23"/>
    </row>
    <row r="6495" spans="19:19" x14ac:dyDescent="0.35">
      <c r="S6495" s="23"/>
    </row>
    <row r="6496" spans="19:19" x14ac:dyDescent="0.35">
      <c r="S6496" s="23"/>
    </row>
    <row r="6497" spans="19:19" x14ac:dyDescent="0.35">
      <c r="S6497" s="23"/>
    </row>
    <row r="6498" spans="19:19" x14ac:dyDescent="0.35">
      <c r="S6498" s="23"/>
    </row>
    <row r="6499" spans="19:19" x14ac:dyDescent="0.35">
      <c r="S6499" s="23"/>
    </row>
    <row r="6500" spans="19:19" x14ac:dyDescent="0.35">
      <c r="S6500" s="23"/>
    </row>
    <row r="6501" spans="19:19" x14ac:dyDescent="0.35">
      <c r="S6501" s="23"/>
    </row>
    <row r="6502" spans="19:19" x14ac:dyDescent="0.35">
      <c r="S6502" s="23"/>
    </row>
    <row r="6503" spans="19:19" x14ac:dyDescent="0.35">
      <c r="S6503" s="23"/>
    </row>
    <row r="6504" spans="19:19" x14ac:dyDescent="0.35">
      <c r="S6504" s="23"/>
    </row>
    <row r="6505" spans="19:19" x14ac:dyDescent="0.35">
      <c r="S6505" s="23"/>
    </row>
    <row r="6506" spans="19:19" x14ac:dyDescent="0.35">
      <c r="S6506" s="23"/>
    </row>
    <row r="6507" spans="19:19" x14ac:dyDescent="0.35">
      <c r="S6507" s="23"/>
    </row>
    <row r="6508" spans="19:19" x14ac:dyDescent="0.35">
      <c r="S6508" s="23"/>
    </row>
    <row r="6509" spans="19:19" x14ac:dyDescent="0.35">
      <c r="S6509" s="23"/>
    </row>
    <row r="6510" spans="19:19" x14ac:dyDescent="0.35">
      <c r="S6510" s="23"/>
    </row>
    <row r="6511" spans="19:19" x14ac:dyDescent="0.35">
      <c r="S6511" s="23"/>
    </row>
    <row r="6512" spans="19:19" x14ac:dyDescent="0.35">
      <c r="S6512" s="23"/>
    </row>
    <row r="6513" spans="19:19" x14ac:dyDescent="0.35">
      <c r="S6513" s="23"/>
    </row>
    <row r="6514" spans="19:19" x14ac:dyDescent="0.35">
      <c r="S6514" s="23"/>
    </row>
    <row r="6515" spans="19:19" x14ac:dyDescent="0.35">
      <c r="S6515" s="23"/>
    </row>
    <row r="6516" spans="19:19" x14ac:dyDescent="0.35">
      <c r="S6516" s="23"/>
    </row>
    <row r="6517" spans="19:19" x14ac:dyDescent="0.35">
      <c r="S6517" s="23"/>
    </row>
    <row r="6518" spans="19:19" x14ac:dyDescent="0.35">
      <c r="S6518" s="23"/>
    </row>
    <row r="6519" spans="19:19" x14ac:dyDescent="0.35">
      <c r="S6519" s="23"/>
    </row>
    <row r="6520" spans="19:19" x14ac:dyDescent="0.35">
      <c r="S6520" s="23"/>
    </row>
    <row r="6521" spans="19:19" x14ac:dyDescent="0.35">
      <c r="S6521" s="23"/>
    </row>
    <row r="6522" spans="19:19" x14ac:dyDescent="0.35">
      <c r="S6522" s="23"/>
    </row>
    <row r="6523" spans="19:19" x14ac:dyDescent="0.35">
      <c r="S6523" s="23"/>
    </row>
    <row r="6524" spans="19:19" x14ac:dyDescent="0.35">
      <c r="S6524" s="23"/>
    </row>
    <row r="6525" spans="19:19" x14ac:dyDescent="0.35">
      <c r="S6525" s="23"/>
    </row>
    <row r="6526" spans="19:19" x14ac:dyDescent="0.35">
      <c r="S6526" s="23"/>
    </row>
    <row r="6527" spans="19:19" x14ac:dyDescent="0.35">
      <c r="S6527" s="23"/>
    </row>
    <row r="6528" spans="19:19" x14ac:dyDescent="0.35">
      <c r="S6528" s="23"/>
    </row>
    <row r="6529" spans="19:19" x14ac:dyDescent="0.35">
      <c r="S6529" s="23"/>
    </row>
    <row r="6530" spans="19:19" x14ac:dyDescent="0.35">
      <c r="S6530" s="23"/>
    </row>
    <row r="6531" spans="19:19" x14ac:dyDescent="0.35">
      <c r="S6531" s="23"/>
    </row>
    <row r="6532" spans="19:19" x14ac:dyDescent="0.35">
      <c r="S6532" s="23"/>
    </row>
    <row r="6533" spans="19:19" x14ac:dyDescent="0.35">
      <c r="S6533" s="23"/>
    </row>
    <row r="6534" spans="19:19" x14ac:dyDescent="0.35">
      <c r="S6534" s="23"/>
    </row>
    <row r="6535" spans="19:19" x14ac:dyDescent="0.35">
      <c r="S6535" s="23"/>
    </row>
    <row r="6536" spans="19:19" x14ac:dyDescent="0.35">
      <c r="S6536" s="23"/>
    </row>
    <row r="6537" spans="19:19" x14ac:dyDescent="0.35">
      <c r="S6537" s="23"/>
    </row>
    <row r="6538" spans="19:19" x14ac:dyDescent="0.35">
      <c r="S6538" s="23"/>
    </row>
    <row r="6539" spans="19:19" x14ac:dyDescent="0.35">
      <c r="S6539" s="23"/>
    </row>
    <row r="6540" spans="19:19" x14ac:dyDescent="0.35">
      <c r="S6540" s="23"/>
    </row>
    <row r="6541" spans="19:19" x14ac:dyDescent="0.35">
      <c r="S6541" s="23"/>
    </row>
    <row r="6542" spans="19:19" x14ac:dyDescent="0.35">
      <c r="S6542" s="23"/>
    </row>
    <row r="6543" spans="19:19" x14ac:dyDescent="0.35">
      <c r="S6543" s="23"/>
    </row>
    <row r="6544" spans="19:19" x14ac:dyDescent="0.35">
      <c r="S6544" s="23"/>
    </row>
    <row r="6545" spans="19:19" x14ac:dyDescent="0.35">
      <c r="S6545" s="23"/>
    </row>
    <row r="6546" spans="19:19" x14ac:dyDescent="0.35">
      <c r="S6546" s="23"/>
    </row>
    <row r="6547" spans="19:19" x14ac:dyDescent="0.35">
      <c r="S6547" s="23"/>
    </row>
    <row r="6548" spans="19:19" x14ac:dyDescent="0.35">
      <c r="S6548" s="23"/>
    </row>
    <row r="6549" spans="19:19" x14ac:dyDescent="0.35">
      <c r="S6549" s="23"/>
    </row>
    <row r="6550" spans="19:19" x14ac:dyDescent="0.35">
      <c r="S6550" s="23"/>
    </row>
    <row r="6551" spans="19:19" x14ac:dyDescent="0.35">
      <c r="S6551" s="23"/>
    </row>
    <row r="6552" spans="19:19" x14ac:dyDescent="0.35">
      <c r="S6552" s="23"/>
    </row>
    <row r="6553" spans="19:19" x14ac:dyDescent="0.35">
      <c r="S6553" s="23"/>
    </row>
    <row r="6554" spans="19:19" x14ac:dyDescent="0.35">
      <c r="S6554" s="23"/>
    </row>
    <row r="6555" spans="19:19" x14ac:dyDescent="0.35">
      <c r="S6555" s="23"/>
    </row>
    <row r="6556" spans="19:19" x14ac:dyDescent="0.35">
      <c r="S6556" s="23"/>
    </row>
    <row r="6557" spans="19:19" x14ac:dyDescent="0.35">
      <c r="S6557" s="23"/>
    </row>
    <row r="6558" spans="19:19" x14ac:dyDescent="0.35">
      <c r="S6558" s="23"/>
    </row>
    <row r="6559" spans="19:19" x14ac:dyDescent="0.35">
      <c r="S6559" s="23"/>
    </row>
    <row r="6560" spans="19:19" x14ac:dyDescent="0.35">
      <c r="S6560" s="23"/>
    </row>
    <row r="6561" spans="19:19" x14ac:dyDescent="0.35">
      <c r="S6561" s="23"/>
    </row>
    <row r="6562" spans="19:19" x14ac:dyDescent="0.35">
      <c r="S6562" s="23"/>
    </row>
    <row r="6563" spans="19:19" x14ac:dyDescent="0.35">
      <c r="S6563" s="23"/>
    </row>
    <row r="6564" spans="19:19" x14ac:dyDescent="0.35">
      <c r="S6564" s="23"/>
    </row>
    <row r="6565" spans="19:19" x14ac:dyDescent="0.35">
      <c r="S6565" s="23"/>
    </row>
    <row r="6566" spans="19:19" x14ac:dyDescent="0.35">
      <c r="S6566" s="23"/>
    </row>
    <row r="6567" spans="19:19" x14ac:dyDescent="0.35">
      <c r="S6567" s="23"/>
    </row>
    <row r="6568" spans="19:19" x14ac:dyDescent="0.35">
      <c r="S6568" s="23"/>
    </row>
    <row r="6569" spans="19:19" x14ac:dyDescent="0.35">
      <c r="S6569" s="23"/>
    </row>
    <row r="6570" spans="19:19" x14ac:dyDescent="0.35">
      <c r="S6570" s="23"/>
    </row>
    <row r="6571" spans="19:19" x14ac:dyDescent="0.35">
      <c r="S6571" s="23"/>
    </row>
    <row r="6572" spans="19:19" x14ac:dyDescent="0.35">
      <c r="S6572" s="23"/>
    </row>
    <row r="6573" spans="19:19" x14ac:dyDescent="0.35">
      <c r="S6573" s="23"/>
    </row>
    <row r="6574" spans="19:19" x14ac:dyDescent="0.35">
      <c r="S6574" s="23"/>
    </row>
    <row r="6575" spans="19:19" x14ac:dyDescent="0.35">
      <c r="S6575" s="23"/>
    </row>
    <row r="6576" spans="19:19" x14ac:dyDescent="0.35">
      <c r="S6576" s="23"/>
    </row>
    <row r="6577" spans="19:19" x14ac:dyDescent="0.35">
      <c r="S6577" s="23"/>
    </row>
    <row r="6578" spans="19:19" x14ac:dyDescent="0.35">
      <c r="S6578" s="23"/>
    </row>
    <row r="6579" spans="19:19" x14ac:dyDescent="0.35">
      <c r="S6579" s="23"/>
    </row>
    <row r="6580" spans="19:19" x14ac:dyDescent="0.35">
      <c r="S6580" s="23"/>
    </row>
    <row r="6581" spans="19:19" x14ac:dyDescent="0.35">
      <c r="S6581" s="23"/>
    </row>
    <row r="6582" spans="19:19" x14ac:dyDescent="0.35">
      <c r="S6582" s="23"/>
    </row>
    <row r="6583" spans="19:19" x14ac:dyDescent="0.35">
      <c r="S6583" s="23"/>
    </row>
    <row r="6584" spans="19:19" x14ac:dyDescent="0.35">
      <c r="S6584" s="23"/>
    </row>
    <row r="6585" spans="19:19" x14ac:dyDescent="0.35">
      <c r="S6585" s="23"/>
    </row>
    <row r="6586" spans="19:19" x14ac:dyDescent="0.35">
      <c r="S6586" s="23"/>
    </row>
    <row r="6587" spans="19:19" x14ac:dyDescent="0.35">
      <c r="S6587" s="23"/>
    </row>
    <row r="6588" spans="19:19" x14ac:dyDescent="0.35">
      <c r="S6588" s="23"/>
    </row>
    <row r="6589" spans="19:19" x14ac:dyDescent="0.35">
      <c r="S6589" s="23"/>
    </row>
    <row r="6590" spans="19:19" x14ac:dyDescent="0.35">
      <c r="S6590" s="23"/>
    </row>
    <row r="6591" spans="19:19" x14ac:dyDescent="0.35">
      <c r="S6591" s="23"/>
    </row>
    <row r="6592" spans="19:19" x14ac:dyDescent="0.35">
      <c r="S6592" s="23"/>
    </row>
    <row r="6593" spans="19:19" x14ac:dyDescent="0.35">
      <c r="S6593" s="23"/>
    </row>
    <row r="6594" spans="19:19" x14ac:dyDescent="0.35">
      <c r="S6594" s="23"/>
    </row>
    <row r="6595" spans="19:19" x14ac:dyDescent="0.35">
      <c r="S6595" s="23"/>
    </row>
    <row r="6596" spans="19:19" x14ac:dyDescent="0.35">
      <c r="S6596" s="23"/>
    </row>
    <row r="6597" spans="19:19" x14ac:dyDescent="0.35">
      <c r="S6597" s="23"/>
    </row>
    <row r="6598" spans="19:19" x14ac:dyDescent="0.35">
      <c r="S6598" s="23"/>
    </row>
    <row r="6599" spans="19:19" x14ac:dyDescent="0.35">
      <c r="S6599" s="23"/>
    </row>
    <row r="6600" spans="19:19" x14ac:dyDescent="0.35">
      <c r="S6600" s="23"/>
    </row>
    <row r="6601" spans="19:19" x14ac:dyDescent="0.35">
      <c r="S6601" s="23"/>
    </row>
    <row r="6602" spans="19:19" x14ac:dyDescent="0.35">
      <c r="S6602" s="23"/>
    </row>
    <row r="6603" spans="19:19" x14ac:dyDescent="0.35">
      <c r="S6603" s="23"/>
    </row>
    <row r="6604" spans="19:19" x14ac:dyDescent="0.35">
      <c r="S6604" s="23"/>
    </row>
    <row r="6605" spans="19:19" x14ac:dyDescent="0.35">
      <c r="S6605" s="23"/>
    </row>
    <row r="6606" spans="19:19" x14ac:dyDescent="0.35">
      <c r="S6606" s="23"/>
    </row>
    <row r="6607" spans="19:19" x14ac:dyDescent="0.35">
      <c r="S6607" s="23"/>
    </row>
    <row r="6608" spans="19:19" x14ac:dyDescent="0.35">
      <c r="S6608" s="23"/>
    </row>
    <row r="6609" spans="19:19" x14ac:dyDescent="0.35">
      <c r="S6609" s="23"/>
    </row>
    <row r="6610" spans="19:19" x14ac:dyDescent="0.35">
      <c r="S6610" s="23"/>
    </row>
    <row r="6611" spans="19:19" x14ac:dyDescent="0.35">
      <c r="S6611" s="23"/>
    </row>
    <row r="6612" spans="19:19" x14ac:dyDescent="0.35">
      <c r="S6612" s="23"/>
    </row>
    <row r="6613" spans="19:19" x14ac:dyDescent="0.35">
      <c r="S6613" s="23"/>
    </row>
    <row r="6614" spans="19:19" x14ac:dyDescent="0.35">
      <c r="S6614" s="23"/>
    </row>
    <row r="6615" spans="19:19" x14ac:dyDescent="0.35">
      <c r="S6615" s="23"/>
    </row>
    <row r="6616" spans="19:19" x14ac:dyDescent="0.35">
      <c r="S6616" s="23"/>
    </row>
    <row r="6617" spans="19:19" x14ac:dyDescent="0.35">
      <c r="S6617" s="23"/>
    </row>
    <row r="6618" spans="19:19" x14ac:dyDescent="0.35">
      <c r="S6618" s="23"/>
    </row>
    <row r="6619" spans="19:19" x14ac:dyDescent="0.35">
      <c r="S6619" s="23"/>
    </row>
    <row r="6620" spans="19:19" x14ac:dyDescent="0.35">
      <c r="S6620" s="23"/>
    </row>
    <row r="6621" spans="19:19" x14ac:dyDescent="0.35">
      <c r="S6621" s="23"/>
    </row>
    <row r="6622" spans="19:19" x14ac:dyDescent="0.35">
      <c r="S6622" s="23"/>
    </row>
    <row r="6623" spans="19:19" x14ac:dyDescent="0.35">
      <c r="S6623" s="23"/>
    </row>
    <row r="6624" spans="19:19" x14ac:dyDescent="0.35">
      <c r="S6624" s="23"/>
    </row>
    <row r="6625" spans="19:19" x14ac:dyDescent="0.35">
      <c r="S6625" s="23"/>
    </row>
    <row r="6626" spans="19:19" x14ac:dyDescent="0.35">
      <c r="S6626" s="23"/>
    </row>
    <row r="6627" spans="19:19" x14ac:dyDescent="0.35">
      <c r="S6627" s="23"/>
    </row>
    <row r="6628" spans="19:19" x14ac:dyDescent="0.35">
      <c r="S6628" s="23"/>
    </row>
    <row r="6629" spans="19:19" x14ac:dyDescent="0.35">
      <c r="S6629" s="23"/>
    </row>
    <row r="6630" spans="19:19" x14ac:dyDescent="0.35">
      <c r="S6630" s="23"/>
    </row>
    <row r="6631" spans="19:19" x14ac:dyDescent="0.35">
      <c r="S6631" s="23"/>
    </row>
    <row r="6632" spans="19:19" x14ac:dyDescent="0.35">
      <c r="S6632" s="23"/>
    </row>
    <row r="6633" spans="19:19" x14ac:dyDescent="0.35">
      <c r="S6633" s="23"/>
    </row>
    <row r="6634" spans="19:19" x14ac:dyDescent="0.35">
      <c r="S6634" s="23"/>
    </row>
    <row r="6635" spans="19:19" x14ac:dyDescent="0.35">
      <c r="S6635" s="23"/>
    </row>
    <row r="6636" spans="19:19" x14ac:dyDescent="0.35">
      <c r="S6636" s="23"/>
    </row>
    <row r="6637" spans="19:19" x14ac:dyDescent="0.35">
      <c r="S6637" s="23"/>
    </row>
    <row r="6638" spans="19:19" x14ac:dyDescent="0.35">
      <c r="S6638" s="23"/>
    </row>
    <row r="6639" spans="19:19" x14ac:dyDescent="0.35">
      <c r="S6639" s="23"/>
    </row>
    <row r="6640" spans="19:19" x14ac:dyDescent="0.35">
      <c r="S6640" s="23"/>
    </row>
    <row r="6641" spans="19:19" x14ac:dyDescent="0.35">
      <c r="S6641" s="23"/>
    </row>
    <row r="6642" spans="19:19" x14ac:dyDescent="0.35">
      <c r="S6642" s="23"/>
    </row>
    <row r="6643" spans="19:19" x14ac:dyDescent="0.35">
      <c r="S6643" s="23"/>
    </row>
    <row r="6644" spans="19:19" x14ac:dyDescent="0.35">
      <c r="S6644" s="23"/>
    </row>
    <row r="6645" spans="19:19" x14ac:dyDescent="0.35">
      <c r="S6645" s="23"/>
    </row>
    <row r="6646" spans="19:19" x14ac:dyDescent="0.35">
      <c r="S6646" s="23"/>
    </row>
    <row r="6647" spans="19:19" x14ac:dyDescent="0.35">
      <c r="S6647" s="23"/>
    </row>
    <row r="6648" spans="19:19" x14ac:dyDescent="0.35">
      <c r="S6648" s="23"/>
    </row>
    <row r="6649" spans="19:19" x14ac:dyDescent="0.35">
      <c r="S6649" s="23"/>
    </row>
    <row r="6650" spans="19:19" x14ac:dyDescent="0.35">
      <c r="S6650" s="23"/>
    </row>
    <row r="6651" spans="19:19" x14ac:dyDescent="0.35">
      <c r="S6651" s="23"/>
    </row>
    <row r="6652" spans="19:19" x14ac:dyDescent="0.35">
      <c r="S6652" s="23"/>
    </row>
    <row r="6653" spans="19:19" x14ac:dyDescent="0.35">
      <c r="S6653" s="23"/>
    </row>
    <row r="6654" spans="19:19" x14ac:dyDescent="0.35">
      <c r="S6654" s="23"/>
    </row>
    <row r="6655" spans="19:19" x14ac:dyDescent="0.35">
      <c r="S6655" s="23"/>
    </row>
    <row r="6656" spans="19:19" x14ac:dyDescent="0.35">
      <c r="S6656" s="23"/>
    </row>
    <row r="6657" spans="19:19" x14ac:dyDescent="0.35">
      <c r="S6657" s="23"/>
    </row>
    <row r="6658" spans="19:19" x14ac:dyDescent="0.35">
      <c r="S6658" s="23"/>
    </row>
    <row r="6659" spans="19:19" x14ac:dyDescent="0.35">
      <c r="S6659" s="23"/>
    </row>
    <row r="6660" spans="19:19" x14ac:dyDescent="0.35">
      <c r="S6660" s="23"/>
    </row>
    <row r="6661" spans="19:19" x14ac:dyDescent="0.35">
      <c r="S6661" s="23"/>
    </row>
    <row r="6662" spans="19:19" x14ac:dyDescent="0.35">
      <c r="S6662" s="23"/>
    </row>
    <row r="6663" spans="19:19" x14ac:dyDescent="0.35">
      <c r="S6663" s="23"/>
    </row>
    <row r="6664" spans="19:19" x14ac:dyDescent="0.35">
      <c r="S6664" s="23"/>
    </row>
    <row r="6665" spans="19:19" x14ac:dyDescent="0.35">
      <c r="S6665" s="23"/>
    </row>
    <row r="6666" spans="19:19" x14ac:dyDescent="0.35">
      <c r="S6666" s="23"/>
    </row>
    <row r="6667" spans="19:19" x14ac:dyDescent="0.35">
      <c r="S6667" s="23"/>
    </row>
    <row r="6668" spans="19:19" x14ac:dyDescent="0.35">
      <c r="S6668" s="23"/>
    </row>
    <row r="6669" spans="19:19" x14ac:dyDescent="0.35">
      <c r="S6669" s="23"/>
    </row>
    <row r="6670" spans="19:19" x14ac:dyDescent="0.35">
      <c r="S6670" s="23"/>
    </row>
    <row r="6671" spans="19:19" x14ac:dyDescent="0.35">
      <c r="S6671" s="23"/>
    </row>
    <row r="6672" spans="19:19" x14ac:dyDescent="0.35">
      <c r="S6672" s="23"/>
    </row>
    <row r="6673" spans="19:19" x14ac:dyDescent="0.35">
      <c r="S6673" s="23"/>
    </row>
    <row r="6674" spans="19:19" x14ac:dyDescent="0.35">
      <c r="S6674" s="23"/>
    </row>
    <row r="6675" spans="19:19" x14ac:dyDescent="0.35">
      <c r="S6675" s="23"/>
    </row>
    <row r="6676" spans="19:19" x14ac:dyDescent="0.35">
      <c r="S6676" s="23"/>
    </row>
    <row r="6677" spans="19:19" x14ac:dyDescent="0.35">
      <c r="S6677" s="23"/>
    </row>
    <row r="6678" spans="19:19" x14ac:dyDescent="0.35">
      <c r="S6678" s="23"/>
    </row>
    <row r="6679" spans="19:19" x14ac:dyDescent="0.35">
      <c r="S6679" s="23"/>
    </row>
    <row r="6680" spans="19:19" x14ac:dyDescent="0.35">
      <c r="S6680" s="23"/>
    </row>
    <row r="6681" spans="19:19" x14ac:dyDescent="0.35">
      <c r="S6681" s="23"/>
    </row>
    <row r="6682" spans="19:19" x14ac:dyDescent="0.35">
      <c r="S6682" s="23"/>
    </row>
    <row r="6683" spans="19:19" x14ac:dyDescent="0.35">
      <c r="S6683" s="23"/>
    </row>
    <row r="6684" spans="19:19" x14ac:dyDescent="0.35">
      <c r="S6684" s="23"/>
    </row>
    <row r="6685" spans="19:19" x14ac:dyDescent="0.35">
      <c r="S6685" s="23"/>
    </row>
    <row r="6686" spans="19:19" x14ac:dyDescent="0.35">
      <c r="S6686" s="23"/>
    </row>
    <row r="6687" spans="19:19" x14ac:dyDescent="0.35">
      <c r="S6687" s="23"/>
    </row>
    <row r="6688" spans="19:19" x14ac:dyDescent="0.35">
      <c r="S6688" s="23"/>
    </row>
    <row r="6689" spans="19:19" x14ac:dyDescent="0.35">
      <c r="S6689" s="23"/>
    </row>
    <row r="6690" spans="19:19" x14ac:dyDescent="0.35">
      <c r="S6690" s="23"/>
    </row>
    <row r="6691" spans="19:19" x14ac:dyDescent="0.35">
      <c r="S6691" s="23"/>
    </row>
    <row r="6692" spans="19:19" x14ac:dyDescent="0.35">
      <c r="S6692" s="23"/>
    </row>
    <row r="6693" spans="19:19" x14ac:dyDescent="0.35">
      <c r="S6693" s="23"/>
    </row>
    <row r="6694" spans="19:19" x14ac:dyDescent="0.35">
      <c r="S6694" s="23"/>
    </row>
    <row r="6695" spans="19:19" x14ac:dyDescent="0.35">
      <c r="S6695" s="23"/>
    </row>
    <row r="6696" spans="19:19" x14ac:dyDescent="0.35">
      <c r="S6696" s="23"/>
    </row>
    <row r="6697" spans="19:19" x14ac:dyDescent="0.35">
      <c r="S6697" s="23"/>
    </row>
    <row r="6698" spans="19:19" x14ac:dyDescent="0.35">
      <c r="S6698" s="23"/>
    </row>
    <row r="6699" spans="19:19" x14ac:dyDescent="0.35">
      <c r="S6699" s="23"/>
    </row>
    <row r="6700" spans="19:19" x14ac:dyDescent="0.35">
      <c r="S6700" s="23"/>
    </row>
    <row r="6701" spans="19:19" x14ac:dyDescent="0.35">
      <c r="S6701" s="23"/>
    </row>
    <row r="6702" spans="19:19" x14ac:dyDescent="0.35">
      <c r="S6702" s="23"/>
    </row>
    <row r="6703" spans="19:19" x14ac:dyDescent="0.35">
      <c r="S6703" s="23"/>
    </row>
    <row r="6704" spans="19:19" x14ac:dyDescent="0.35">
      <c r="S6704" s="23"/>
    </row>
    <row r="6705" spans="19:19" x14ac:dyDescent="0.35">
      <c r="S6705" s="23"/>
    </row>
    <row r="6706" spans="19:19" x14ac:dyDescent="0.35">
      <c r="S6706" s="23"/>
    </row>
    <row r="6707" spans="19:19" x14ac:dyDescent="0.35">
      <c r="S6707" s="23"/>
    </row>
    <row r="6708" spans="19:19" x14ac:dyDescent="0.35">
      <c r="S6708" s="23"/>
    </row>
    <row r="6709" spans="19:19" x14ac:dyDescent="0.35">
      <c r="S6709" s="23"/>
    </row>
    <row r="6710" spans="19:19" x14ac:dyDescent="0.35">
      <c r="S6710" s="23"/>
    </row>
    <row r="6711" spans="19:19" x14ac:dyDescent="0.35">
      <c r="S6711" s="23"/>
    </row>
    <row r="6712" spans="19:19" x14ac:dyDescent="0.35">
      <c r="S6712" s="23"/>
    </row>
    <row r="6713" spans="19:19" x14ac:dyDescent="0.35">
      <c r="S6713" s="23"/>
    </row>
    <row r="6714" spans="19:19" x14ac:dyDescent="0.35">
      <c r="S6714" s="23"/>
    </row>
    <row r="6715" spans="19:19" x14ac:dyDescent="0.35">
      <c r="S6715" s="23"/>
    </row>
    <row r="6716" spans="19:19" x14ac:dyDescent="0.35">
      <c r="S6716" s="23"/>
    </row>
    <row r="6717" spans="19:19" x14ac:dyDescent="0.35">
      <c r="S6717" s="23"/>
    </row>
    <row r="6718" spans="19:19" x14ac:dyDescent="0.35">
      <c r="S6718" s="23"/>
    </row>
    <row r="6719" spans="19:19" x14ac:dyDescent="0.35">
      <c r="S6719" s="23"/>
    </row>
    <row r="6720" spans="19:19" x14ac:dyDescent="0.35">
      <c r="S6720" s="23"/>
    </row>
    <row r="6721" spans="19:19" x14ac:dyDescent="0.35">
      <c r="S6721" s="23"/>
    </row>
    <row r="6722" spans="19:19" x14ac:dyDescent="0.35">
      <c r="S6722" s="23"/>
    </row>
    <row r="6723" spans="19:19" x14ac:dyDescent="0.35">
      <c r="S6723" s="23"/>
    </row>
    <row r="6724" spans="19:19" x14ac:dyDescent="0.35">
      <c r="S6724" s="23"/>
    </row>
    <row r="6725" spans="19:19" x14ac:dyDescent="0.35">
      <c r="S6725" s="23"/>
    </row>
    <row r="6726" spans="19:19" x14ac:dyDescent="0.35">
      <c r="S6726" s="23"/>
    </row>
    <row r="6727" spans="19:19" x14ac:dyDescent="0.35">
      <c r="S6727" s="23"/>
    </row>
    <row r="6728" spans="19:19" x14ac:dyDescent="0.35">
      <c r="S6728" s="23"/>
    </row>
    <row r="6729" spans="19:19" x14ac:dyDescent="0.35">
      <c r="S6729" s="23"/>
    </row>
    <row r="6730" spans="19:19" x14ac:dyDescent="0.35">
      <c r="S6730" s="23"/>
    </row>
    <row r="6731" spans="19:19" x14ac:dyDescent="0.35">
      <c r="S6731" s="23"/>
    </row>
    <row r="6732" spans="19:19" x14ac:dyDescent="0.35">
      <c r="S6732" s="23"/>
    </row>
    <row r="6733" spans="19:19" x14ac:dyDescent="0.35">
      <c r="S6733" s="23"/>
    </row>
    <row r="6734" spans="19:19" x14ac:dyDescent="0.35">
      <c r="S6734" s="23"/>
    </row>
    <row r="6735" spans="19:19" x14ac:dyDescent="0.35">
      <c r="S6735" s="23"/>
    </row>
    <row r="6736" spans="19:19" x14ac:dyDescent="0.35">
      <c r="S6736" s="23"/>
    </row>
    <row r="6737" spans="19:19" x14ac:dyDescent="0.35">
      <c r="S6737" s="23"/>
    </row>
    <row r="6738" spans="19:19" x14ac:dyDescent="0.35">
      <c r="S6738" s="23"/>
    </row>
    <row r="6739" spans="19:19" x14ac:dyDescent="0.35">
      <c r="S6739" s="23"/>
    </row>
    <row r="6740" spans="19:19" x14ac:dyDescent="0.35">
      <c r="S6740" s="23"/>
    </row>
    <row r="6741" spans="19:19" x14ac:dyDescent="0.35">
      <c r="S6741" s="23"/>
    </row>
    <row r="6742" spans="19:19" x14ac:dyDescent="0.35">
      <c r="S6742" s="23"/>
    </row>
    <row r="6743" spans="19:19" x14ac:dyDescent="0.35">
      <c r="S6743" s="23"/>
    </row>
    <row r="6744" spans="19:19" x14ac:dyDescent="0.35">
      <c r="S6744" s="23"/>
    </row>
    <row r="6745" spans="19:19" x14ac:dyDescent="0.35">
      <c r="S6745" s="23"/>
    </row>
    <row r="6746" spans="19:19" x14ac:dyDescent="0.35">
      <c r="S6746" s="23"/>
    </row>
    <row r="6747" spans="19:19" x14ac:dyDescent="0.35">
      <c r="S6747" s="23"/>
    </row>
    <row r="6748" spans="19:19" x14ac:dyDescent="0.35">
      <c r="S6748" s="23"/>
    </row>
    <row r="6749" spans="19:19" x14ac:dyDescent="0.35">
      <c r="S6749" s="23"/>
    </row>
    <row r="6750" spans="19:19" x14ac:dyDescent="0.35">
      <c r="S6750" s="23"/>
    </row>
    <row r="6751" spans="19:19" x14ac:dyDescent="0.35">
      <c r="S6751" s="23"/>
    </row>
    <row r="6752" spans="19:19" x14ac:dyDescent="0.35">
      <c r="S6752" s="23"/>
    </row>
    <row r="6753" spans="19:19" x14ac:dyDescent="0.35">
      <c r="S6753" s="23"/>
    </row>
    <row r="6754" spans="19:19" x14ac:dyDescent="0.35">
      <c r="S6754" s="23"/>
    </row>
    <row r="6755" spans="19:19" x14ac:dyDescent="0.35">
      <c r="S6755" s="23"/>
    </row>
    <row r="6756" spans="19:19" x14ac:dyDescent="0.35">
      <c r="S6756" s="23"/>
    </row>
    <row r="6757" spans="19:19" x14ac:dyDescent="0.35">
      <c r="S6757" s="23"/>
    </row>
    <row r="6758" spans="19:19" x14ac:dyDescent="0.35">
      <c r="S6758" s="23"/>
    </row>
    <row r="6759" spans="19:19" x14ac:dyDescent="0.35">
      <c r="S6759" s="23"/>
    </row>
    <row r="6760" spans="19:19" x14ac:dyDescent="0.35">
      <c r="S6760" s="23"/>
    </row>
    <row r="6761" spans="19:19" x14ac:dyDescent="0.35">
      <c r="S6761" s="23"/>
    </row>
    <row r="6762" spans="19:19" x14ac:dyDescent="0.35">
      <c r="S6762" s="23"/>
    </row>
    <row r="6763" spans="19:19" x14ac:dyDescent="0.35">
      <c r="S6763" s="23"/>
    </row>
    <row r="6764" spans="19:19" x14ac:dyDescent="0.35">
      <c r="S6764" s="23"/>
    </row>
    <row r="6765" spans="19:19" x14ac:dyDescent="0.35">
      <c r="S6765" s="23"/>
    </row>
    <row r="6766" spans="19:19" x14ac:dyDescent="0.35">
      <c r="S6766" s="23"/>
    </row>
    <row r="6767" spans="19:19" x14ac:dyDescent="0.35">
      <c r="S6767" s="23"/>
    </row>
    <row r="6768" spans="19:19" x14ac:dyDescent="0.35">
      <c r="S6768" s="23"/>
    </row>
    <row r="6769" spans="19:19" x14ac:dyDescent="0.35">
      <c r="S6769" s="23"/>
    </row>
    <row r="6770" spans="19:19" x14ac:dyDescent="0.35">
      <c r="S6770" s="23"/>
    </row>
    <row r="6771" spans="19:19" x14ac:dyDescent="0.35">
      <c r="S6771" s="23"/>
    </row>
    <row r="6772" spans="19:19" x14ac:dyDescent="0.35">
      <c r="S6772" s="23"/>
    </row>
    <row r="6773" spans="19:19" x14ac:dyDescent="0.35">
      <c r="S6773" s="23"/>
    </row>
    <row r="6774" spans="19:19" x14ac:dyDescent="0.35">
      <c r="S6774" s="23"/>
    </row>
    <row r="6775" spans="19:19" x14ac:dyDescent="0.35">
      <c r="S6775" s="23"/>
    </row>
    <row r="6776" spans="19:19" x14ac:dyDescent="0.35">
      <c r="S6776" s="23"/>
    </row>
    <row r="6777" spans="19:19" x14ac:dyDescent="0.35">
      <c r="S6777" s="23"/>
    </row>
    <row r="6778" spans="19:19" x14ac:dyDescent="0.35">
      <c r="S6778" s="23"/>
    </row>
    <row r="6779" spans="19:19" x14ac:dyDescent="0.35">
      <c r="S6779" s="23"/>
    </row>
    <row r="6780" spans="19:19" x14ac:dyDescent="0.35">
      <c r="S6780" s="23"/>
    </row>
    <row r="6781" spans="19:19" x14ac:dyDescent="0.35">
      <c r="S6781" s="23"/>
    </row>
    <row r="6782" spans="19:19" x14ac:dyDescent="0.35">
      <c r="S6782" s="23"/>
    </row>
    <row r="6783" spans="19:19" x14ac:dyDescent="0.35">
      <c r="S6783" s="23"/>
    </row>
    <row r="6784" spans="19:19" x14ac:dyDescent="0.35">
      <c r="S6784" s="23"/>
    </row>
    <row r="6785" spans="19:19" x14ac:dyDescent="0.35">
      <c r="S6785" s="23"/>
    </row>
    <row r="6786" spans="19:19" x14ac:dyDescent="0.35">
      <c r="S6786" s="23"/>
    </row>
    <row r="6787" spans="19:19" x14ac:dyDescent="0.35">
      <c r="S6787" s="23"/>
    </row>
    <row r="6788" spans="19:19" x14ac:dyDescent="0.35">
      <c r="S6788" s="23"/>
    </row>
    <row r="6789" spans="19:19" x14ac:dyDescent="0.35">
      <c r="S6789" s="23"/>
    </row>
    <row r="6790" spans="19:19" x14ac:dyDescent="0.35">
      <c r="S6790" s="23"/>
    </row>
    <row r="6791" spans="19:19" x14ac:dyDescent="0.35">
      <c r="S6791" s="23"/>
    </row>
    <row r="6792" spans="19:19" x14ac:dyDescent="0.35">
      <c r="S6792" s="23"/>
    </row>
    <row r="6793" spans="19:19" x14ac:dyDescent="0.35">
      <c r="S6793" s="23"/>
    </row>
    <row r="6794" spans="19:19" x14ac:dyDescent="0.35">
      <c r="S6794" s="23"/>
    </row>
    <row r="6795" spans="19:19" x14ac:dyDescent="0.35">
      <c r="S6795" s="23"/>
    </row>
    <row r="6796" spans="19:19" x14ac:dyDescent="0.35">
      <c r="S6796" s="23"/>
    </row>
    <row r="6797" spans="19:19" x14ac:dyDescent="0.35">
      <c r="S6797" s="23"/>
    </row>
    <row r="6798" spans="19:19" x14ac:dyDescent="0.35">
      <c r="S6798" s="23"/>
    </row>
    <row r="6799" spans="19:19" x14ac:dyDescent="0.35">
      <c r="S6799" s="23"/>
    </row>
    <row r="6800" spans="19:19" x14ac:dyDescent="0.35">
      <c r="S6800" s="23"/>
    </row>
    <row r="6801" spans="19:19" x14ac:dyDescent="0.35">
      <c r="S6801" s="23"/>
    </row>
    <row r="6802" spans="19:19" x14ac:dyDescent="0.35">
      <c r="S6802" s="23"/>
    </row>
    <row r="6803" spans="19:19" x14ac:dyDescent="0.35">
      <c r="S6803" s="23"/>
    </row>
    <row r="6804" spans="19:19" x14ac:dyDescent="0.35">
      <c r="S6804" s="23"/>
    </row>
    <row r="6805" spans="19:19" x14ac:dyDescent="0.35">
      <c r="S6805" s="23"/>
    </row>
    <row r="6806" spans="19:19" x14ac:dyDescent="0.35">
      <c r="S6806" s="23"/>
    </row>
    <row r="6807" spans="19:19" x14ac:dyDescent="0.35">
      <c r="S6807" s="23"/>
    </row>
    <row r="6808" spans="19:19" x14ac:dyDescent="0.35">
      <c r="S6808" s="23"/>
    </row>
    <row r="6809" spans="19:19" x14ac:dyDescent="0.35">
      <c r="S6809" s="23"/>
    </row>
    <row r="6810" spans="19:19" x14ac:dyDescent="0.35">
      <c r="S6810" s="23"/>
    </row>
    <row r="6811" spans="19:19" x14ac:dyDescent="0.35">
      <c r="S6811" s="23"/>
    </row>
    <row r="6812" spans="19:19" x14ac:dyDescent="0.35">
      <c r="S6812" s="23"/>
    </row>
    <row r="6813" spans="19:19" x14ac:dyDescent="0.35">
      <c r="S6813" s="23"/>
    </row>
    <row r="6814" spans="19:19" x14ac:dyDescent="0.35">
      <c r="S6814" s="23"/>
    </row>
    <row r="6815" spans="19:19" x14ac:dyDescent="0.35">
      <c r="S6815" s="23"/>
    </row>
    <row r="6816" spans="19:19" x14ac:dyDescent="0.35">
      <c r="S6816" s="23"/>
    </row>
    <row r="6817" spans="19:19" x14ac:dyDescent="0.35">
      <c r="S6817" s="23"/>
    </row>
    <row r="6818" spans="19:19" x14ac:dyDescent="0.35">
      <c r="S6818" s="23"/>
    </row>
    <row r="6819" spans="19:19" x14ac:dyDescent="0.35">
      <c r="S6819" s="23"/>
    </row>
    <row r="6820" spans="19:19" x14ac:dyDescent="0.35">
      <c r="S6820" s="23"/>
    </row>
    <row r="6821" spans="19:19" x14ac:dyDescent="0.35">
      <c r="S6821" s="23"/>
    </row>
    <row r="6822" spans="19:19" x14ac:dyDescent="0.35">
      <c r="S6822" s="23"/>
    </row>
    <row r="6823" spans="19:19" x14ac:dyDescent="0.35">
      <c r="S6823" s="23"/>
    </row>
    <row r="6824" spans="19:19" x14ac:dyDescent="0.35">
      <c r="S6824" s="23"/>
    </row>
    <row r="6825" spans="19:19" x14ac:dyDescent="0.35">
      <c r="S6825" s="23"/>
    </row>
    <row r="6826" spans="19:19" x14ac:dyDescent="0.35">
      <c r="S6826" s="23"/>
    </row>
    <row r="6827" spans="19:19" x14ac:dyDescent="0.35">
      <c r="S6827" s="23"/>
    </row>
    <row r="6828" spans="19:19" x14ac:dyDescent="0.35">
      <c r="S6828" s="23"/>
    </row>
    <row r="6829" spans="19:19" x14ac:dyDescent="0.35">
      <c r="S6829" s="23"/>
    </row>
    <row r="6830" spans="19:19" x14ac:dyDescent="0.35">
      <c r="S6830" s="23"/>
    </row>
    <row r="6831" spans="19:19" x14ac:dyDescent="0.35">
      <c r="S6831" s="23"/>
    </row>
    <row r="6832" spans="19:19" x14ac:dyDescent="0.35">
      <c r="S6832" s="23"/>
    </row>
    <row r="6833" spans="19:19" x14ac:dyDescent="0.35">
      <c r="S6833" s="23"/>
    </row>
    <row r="6834" spans="19:19" x14ac:dyDescent="0.35">
      <c r="S6834" s="23"/>
    </row>
    <row r="6835" spans="19:19" x14ac:dyDescent="0.35">
      <c r="S6835" s="23"/>
    </row>
    <row r="6836" spans="19:19" x14ac:dyDescent="0.35">
      <c r="S6836" s="23"/>
    </row>
    <row r="6837" spans="19:19" x14ac:dyDescent="0.35">
      <c r="S6837" s="23"/>
    </row>
    <row r="6838" spans="19:19" x14ac:dyDescent="0.35">
      <c r="S6838" s="23"/>
    </row>
    <row r="6839" spans="19:19" x14ac:dyDescent="0.35">
      <c r="S6839" s="23"/>
    </row>
    <row r="6840" spans="19:19" x14ac:dyDescent="0.35">
      <c r="S6840" s="23"/>
    </row>
    <row r="6841" spans="19:19" x14ac:dyDescent="0.35">
      <c r="S6841" s="23"/>
    </row>
    <row r="6842" spans="19:19" x14ac:dyDescent="0.35">
      <c r="S6842" s="23"/>
    </row>
    <row r="6843" spans="19:19" x14ac:dyDescent="0.35">
      <c r="S6843" s="23"/>
    </row>
    <row r="6844" spans="19:19" x14ac:dyDescent="0.35">
      <c r="S6844" s="23"/>
    </row>
    <row r="6845" spans="19:19" x14ac:dyDescent="0.35">
      <c r="S6845" s="23"/>
    </row>
    <row r="6846" spans="19:19" x14ac:dyDescent="0.35">
      <c r="S6846" s="23"/>
    </row>
    <row r="6847" spans="19:19" x14ac:dyDescent="0.35">
      <c r="S6847" s="23"/>
    </row>
    <row r="6848" spans="19:19" x14ac:dyDescent="0.35">
      <c r="S6848" s="23"/>
    </row>
    <row r="6849" spans="19:19" x14ac:dyDescent="0.35">
      <c r="S6849" s="23"/>
    </row>
    <row r="6850" spans="19:19" x14ac:dyDescent="0.35">
      <c r="S6850" s="23"/>
    </row>
    <row r="6851" spans="19:19" x14ac:dyDescent="0.35">
      <c r="S6851" s="23"/>
    </row>
    <row r="6852" spans="19:19" x14ac:dyDescent="0.35">
      <c r="S6852" s="23"/>
    </row>
    <row r="6853" spans="19:19" x14ac:dyDescent="0.35">
      <c r="S6853" s="23"/>
    </row>
    <row r="6854" spans="19:19" x14ac:dyDescent="0.35">
      <c r="S6854" s="23"/>
    </row>
    <row r="6855" spans="19:19" x14ac:dyDescent="0.35">
      <c r="S6855" s="23"/>
    </row>
    <row r="6856" spans="19:19" x14ac:dyDescent="0.35">
      <c r="S6856" s="23"/>
    </row>
    <row r="6857" spans="19:19" x14ac:dyDescent="0.35">
      <c r="S6857" s="23"/>
    </row>
    <row r="6858" spans="19:19" x14ac:dyDescent="0.35">
      <c r="S6858" s="23"/>
    </row>
    <row r="6859" spans="19:19" x14ac:dyDescent="0.35">
      <c r="S6859" s="23"/>
    </row>
    <row r="6860" spans="19:19" x14ac:dyDescent="0.35">
      <c r="S6860" s="23"/>
    </row>
    <row r="6861" spans="19:19" x14ac:dyDescent="0.35">
      <c r="S6861" s="23"/>
    </row>
    <row r="6862" spans="19:19" x14ac:dyDescent="0.35">
      <c r="S6862" s="23"/>
    </row>
    <row r="6863" spans="19:19" x14ac:dyDescent="0.35">
      <c r="S6863" s="23"/>
    </row>
    <row r="6864" spans="19:19" x14ac:dyDescent="0.35">
      <c r="S6864" s="23"/>
    </row>
    <row r="6865" spans="19:19" x14ac:dyDescent="0.35">
      <c r="S6865" s="23"/>
    </row>
    <row r="6866" spans="19:19" x14ac:dyDescent="0.35">
      <c r="S6866" s="23"/>
    </row>
    <row r="6867" spans="19:19" x14ac:dyDescent="0.35">
      <c r="S6867" s="23"/>
    </row>
    <row r="6868" spans="19:19" x14ac:dyDescent="0.35">
      <c r="S6868" s="23"/>
    </row>
    <row r="6869" spans="19:19" x14ac:dyDescent="0.35">
      <c r="S6869" s="23"/>
    </row>
    <row r="6870" spans="19:19" x14ac:dyDescent="0.35">
      <c r="S6870" s="23"/>
    </row>
    <row r="6871" spans="19:19" x14ac:dyDescent="0.35">
      <c r="S6871" s="23"/>
    </row>
    <row r="6872" spans="19:19" x14ac:dyDescent="0.35">
      <c r="S6872" s="23"/>
    </row>
    <row r="6873" spans="19:19" x14ac:dyDescent="0.35">
      <c r="S6873" s="23"/>
    </row>
    <row r="6874" spans="19:19" x14ac:dyDescent="0.35">
      <c r="S6874" s="23"/>
    </row>
    <row r="6875" spans="19:19" x14ac:dyDescent="0.35">
      <c r="S6875" s="23"/>
    </row>
    <row r="6876" spans="19:19" x14ac:dyDescent="0.35">
      <c r="S6876" s="23"/>
    </row>
    <row r="6877" spans="19:19" x14ac:dyDescent="0.35">
      <c r="S6877" s="23"/>
    </row>
    <row r="6878" spans="19:19" x14ac:dyDescent="0.35">
      <c r="S6878" s="23"/>
    </row>
    <row r="6879" spans="19:19" x14ac:dyDescent="0.35">
      <c r="S6879" s="23"/>
    </row>
    <row r="6880" spans="19:19" x14ac:dyDescent="0.35">
      <c r="S6880" s="23"/>
    </row>
    <row r="6881" spans="19:19" x14ac:dyDescent="0.35">
      <c r="S6881" s="23"/>
    </row>
    <row r="6882" spans="19:19" x14ac:dyDescent="0.35">
      <c r="S6882" s="23"/>
    </row>
    <row r="6883" spans="19:19" x14ac:dyDescent="0.35">
      <c r="S6883" s="23"/>
    </row>
    <row r="6884" spans="19:19" x14ac:dyDescent="0.35">
      <c r="S6884" s="23"/>
    </row>
    <row r="6885" spans="19:19" x14ac:dyDescent="0.35">
      <c r="S6885" s="23"/>
    </row>
    <row r="6886" spans="19:19" x14ac:dyDescent="0.35">
      <c r="S6886" s="23"/>
    </row>
    <row r="6887" spans="19:19" x14ac:dyDescent="0.35">
      <c r="S6887" s="23"/>
    </row>
    <row r="6888" spans="19:19" x14ac:dyDescent="0.35">
      <c r="S6888" s="23"/>
    </row>
    <row r="6889" spans="19:19" x14ac:dyDescent="0.35">
      <c r="S6889" s="23"/>
    </row>
    <row r="6890" spans="19:19" x14ac:dyDescent="0.35">
      <c r="S6890" s="23"/>
    </row>
    <row r="6891" spans="19:19" x14ac:dyDescent="0.35">
      <c r="S6891" s="23"/>
    </row>
    <row r="6892" spans="19:19" x14ac:dyDescent="0.35">
      <c r="S6892" s="23"/>
    </row>
    <row r="6893" spans="19:19" x14ac:dyDescent="0.35">
      <c r="S6893" s="23"/>
    </row>
    <row r="6894" spans="19:19" x14ac:dyDescent="0.35">
      <c r="S6894" s="23"/>
    </row>
    <row r="6895" spans="19:19" x14ac:dyDescent="0.35">
      <c r="S6895" s="23"/>
    </row>
    <row r="6896" spans="19:19" x14ac:dyDescent="0.35">
      <c r="S6896" s="23"/>
    </row>
    <row r="6897" spans="19:19" x14ac:dyDescent="0.35">
      <c r="S6897" s="23"/>
    </row>
    <row r="6898" spans="19:19" x14ac:dyDescent="0.35">
      <c r="S6898" s="23"/>
    </row>
    <row r="6899" spans="19:19" x14ac:dyDescent="0.35">
      <c r="S6899" s="23"/>
    </row>
    <row r="6900" spans="19:19" x14ac:dyDescent="0.35">
      <c r="S6900" s="23"/>
    </row>
    <row r="6901" spans="19:19" x14ac:dyDescent="0.35">
      <c r="S6901" s="23"/>
    </row>
    <row r="6902" spans="19:19" x14ac:dyDescent="0.35">
      <c r="S6902" s="23"/>
    </row>
    <row r="6903" spans="19:19" x14ac:dyDescent="0.35">
      <c r="S6903" s="23"/>
    </row>
    <row r="6904" spans="19:19" x14ac:dyDescent="0.35">
      <c r="S6904" s="23"/>
    </row>
    <row r="6905" spans="19:19" x14ac:dyDescent="0.35">
      <c r="S6905" s="23"/>
    </row>
    <row r="6906" spans="19:19" x14ac:dyDescent="0.35">
      <c r="S6906" s="23"/>
    </row>
    <row r="6907" spans="19:19" x14ac:dyDescent="0.35">
      <c r="S6907" s="23"/>
    </row>
    <row r="6908" spans="19:19" x14ac:dyDescent="0.35">
      <c r="S6908" s="23"/>
    </row>
    <row r="6909" spans="19:19" x14ac:dyDescent="0.35">
      <c r="S6909" s="23"/>
    </row>
    <row r="6910" spans="19:19" x14ac:dyDescent="0.35">
      <c r="S6910" s="23"/>
    </row>
    <row r="6911" spans="19:19" x14ac:dyDescent="0.35">
      <c r="S6911" s="23"/>
    </row>
    <row r="6912" spans="19:19" x14ac:dyDescent="0.35">
      <c r="S6912" s="23"/>
    </row>
    <row r="6913" spans="19:19" x14ac:dyDescent="0.35">
      <c r="S6913" s="23"/>
    </row>
    <row r="6914" spans="19:19" x14ac:dyDescent="0.35">
      <c r="S6914" s="23"/>
    </row>
    <row r="6915" spans="19:19" x14ac:dyDescent="0.35">
      <c r="S6915" s="23"/>
    </row>
    <row r="6916" spans="19:19" x14ac:dyDescent="0.35">
      <c r="S6916" s="23"/>
    </row>
    <row r="6917" spans="19:19" x14ac:dyDescent="0.35">
      <c r="S6917" s="23"/>
    </row>
    <row r="6918" spans="19:19" x14ac:dyDescent="0.35">
      <c r="S6918" s="23"/>
    </row>
    <row r="6919" spans="19:19" x14ac:dyDescent="0.35">
      <c r="S6919" s="23"/>
    </row>
    <row r="6920" spans="19:19" x14ac:dyDescent="0.35">
      <c r="S6920" s="23"/>
    </row>
    <row r="6921" spans="19:19" x14ac:dyDescent="0.35">
      <c r="S6921" s="23"/>
    </row>
    <row r="6922" spans="19:19" x14ac:dyDescent="0.35">
      <c r="S6922" s="23"/>
    </row>
    <row r="6923" spans="19:19" x14ac:dyDescent="0.35">
      <c r="S6923" s="23"/>
    </row>
    <row r="6924" spans="19:19" x14ac:dyDescent="0.35">
      <c r="S6924" s="23"/>
    </row>
    <row r="6925" spans="19:19" x14ac:dyDescent="0.35">
      <c r="S6925" s="23"/>
    </row>
    <row r="6926" spans="19:19" x14ac:dyDescent="0.35">
      <c r="S6926" s="23"/>
    </row>
    <row r="6927" spans="19:19" x14ac:dyDescent="0.35">
      <c r="S6927" s="23"/>
    </row>
    <row r="6928" spans="19:19" x14ac:dyDescent="0.35">
      <c r="S6928" s="23"/>
    </row>
    <row r="6929" spans="19:19" x14ac:dyDescent="0.35">
      <c r="S6929" s="23"/>
    </row>
    <row r="6930" spans="19:19" x14ac:dyDescent="0.35">
      <c r="S6930" s="23"/>
    </row>
    <row r="6931" spans="19:19" x14ac:dyDescent="0.35">
      <c r="S6931" s="23"/>
    </row>
    <row r="6932" spans="19:19" x14ac:dyDescent="0.35">
      <c r="S6932" s="23"/>
    </row>
    <row r="6933" spans="19:19" x14ac:dyDescent="0.35">
      <c r="S6933" s="23"/>
    </row>
    <row r="6934" spans="19:19" x14ac:dyDescent="0.35">
      <c r="S6934" s="23"/>
    </row>
    <row r="6935" spans="19:19" x14ac:dyDescent="0.35">
      <c r="S6935" s="23"/>
    </row>
    <row r="6936" spans="19:19" x14ac:dyDescent="0.35">
      <c r="S6936" s="23"/>
    </row>
    <row r="6937" spans="19:19" x14ac:dyDescent="0.35">
      <c r="S6937" s="23"/>
    </row>
    <row r="6938" spans="19:19" x14ac:dyDescent="0.35">
      <c r="S6938" s="23"/>
    </row>
    <row r="6939" spans="19:19" x14ac:dyDescent="0.35">
      <c r="S6939" s="23"/>
    </row>
    <row r="6940" spans="19:19" x14ac:dyDescent="0.35">
      <c r="S6940" s="23"/>
    </row>
    <row r="6941" spans="19:19" x14ac:dyDescent="0.35">
      <c r="S6941" s="23"/>
    </row>
    <row r="6942" spans="19:19" x14ac:dyDescent="0.35">
      <c r="S6942" s="23"/>
    </row>
    <row r="6943" spans="19:19" x14ac:dyDescent="0.35">
      <c r="S6943" s="23"/>
    </row>
    <row r="6944" spans="19:19" x14ac:dyDescent="0.35">
      <c r="S6944" s="23"/>
    </row>
    <row r="6945" spans="19:19" x14ac:dyDescent="0.35">
      <c r="S6945" s="23"/>
    </row>
    <row r="6946" spans="19:19" x14ac:dyDescent="0.35">
      <c r="S6946" s="23"/>
    </row>
    <row r="6947" spans="19:19" x14ac:dyDescent="0.35">
      <c r="S6947" s="23"/>
    </row>
    <row r="6948" spans="19:19" x14ac:dyDescent="0.35">
      <c r="S6948" s="23"/>
    </row>
    <row r="6949" spans="19:19" x14ac:dyDescent="0.35">
      <c r="S6949" s="23"/>
    </row>
    <row r="6950" spans="19:19" x14ac:dyDescent="0.35">
      <c r="S6950" s="23"/>
    </row>
    <row r="6951" spans="19:19" x14ac:dyDescent="0.35">
      <c r="S6951" s="23"/>
    </row>
    <row r="6952" spans="19:19" x14ac:dyDescent="0.35">
      <c r="S6952" s="23"/>
    </row>
    <row r="6953" spans="19:19" x14ac:dyDescent="0.35">
      <c r="S6953" s="23"/>
    </row>
    <row r="6954" spans="19:19" x14ac:dyDescent="0.35">
      <c r="S6954" s="23"/>
    </row>
    <row r="6955" spans="19:19" x14ac:dyDescent="0.35">
      <c r="S6955" s="23"/>
    </row>
    <row r="6956" spans="19:19" x14ac:dyDescent="0.35">
      <c r="S6956" s="23"/>
    </row>
    <row r="6957" spans="19:19" x14ac:dyDescent="0.35">
      <c r="S6957" s="23"/>
    </row>
    <row r="6958" spans="19:19" x14ac:dyDescent="0.35">
      <c r="S6958" s="23"/>
    </row>
    <row r="6959" spans="19:19" x14ac:dyDescent="0.35">
      <c r="S6959" s="23"/>
    </row>
    <row r="6960" spans="19:19" x14ac:dyDescent="0.35">
      <c r="S6960" s="23"/>
    </row>
    <row r="6961" spans="19:19" x14ac:dyDescent="0.35">
      <c r="S6961" s="23"/>
    </row>
    <row r="6962" spans="19:19" x14ac:dyDescent="0.35">
      <c r="S6962" s="23"/>
    </row>
    <row r="6963" spans="19:19" x14ac:dyDescent="0.35">
      <c r="S6963" s="23"/>
    </row>
    <row r="6964" spans="19:19" x14ac:dyDescent="0.35">
      <c r="S6964" s="23"/>
    </row>
    <row r="6965" spans="19:19" x14ac:dyDescent="0.35">
      <c r="S6965" s="23"/>
    </row>
    <row r="6966" spans="19:19" x14ac:dyDescent="0.35">
      <c r="S6966" s="23"/>
    </row>
    <row r="6967" spans="19:19" x14ac:dyDescent="0.35">
      <c r="S6967" s="23"/>
    </row>
    <row r="6968" spans="19:19" x14ac:dyDescent="0.35">
      <c r="S6968" s="23"/>
    </row>
    <row r="6969" spans="19:19" x14ac:dyDescent="0.35">
      <c r="S6969" s="23"/>
    </row>
    <row r="6970" spans="19:19" x14ac:dyDescent="0.35">
      <c r="S6970" s="23"/>
    </row>
    <row r="6971" spans="19:19" x14ac:dyDescent="0.35">
      <c r="S6971" s="23"/>
    </row>
    <row r="6972" spans="19:19" x14ac:dyDescent="0.35">
      <c r="S6972" s="23"/>
    </row>
    <row r="6973" spans="19:19" x14ac:dyDescent="0.35">
      <c r="S6973" s="23"/>
    </row>
    <row r="6974" spans="19:19" x14ac:dyDescent="0.35">
      <c r="S6974" s="23"/>
    </row>
    <row r="6975" spans="19:19" x14ac:dyDescent="0.35">
      <c r="S6975" s="23"/>
    </row>
    <row r="6976" spans="19:19" x14ac:dyDescent="0.35">
      <c r="S6976" s="23"/>
    </row>
    <row r="6977" spans="19:19" x14ac:dyDescent="0.35">
      <c r="S6977" s="23"/>
    </row>
    <row r="6978" spans="19:19" x14ac:dyDescent="0.35">
      <c r="S6978" s="23"/>
    </row>
    <row r="6979" spans="19:19" x14ac:dyDescent="0.35">
      <c r="S6979" s="23"/>
    </row>
    <row r="6980" spans="19:19" x14ac:dyDescent="0.35">
      <c r="S6980" s="23"/>
    </row>
    <row r="6981" spans="19:19" x14ac:dyDescent="0.35">
      <c r="S6981" s="23"/>
    </row>
    <row r="6982" spans="19:19" x14ac:dyDescent="0.35">
      <c r="S6982" s="23"/>
    </row>
    <row r="6983" spans="19:19" x14ac:dyDescent="0.35">
      <c r="S6983" s="23"/>
    </row>
    <row r="6984" spans="19:19" x14ac:dyDescent="0.35">
      <c r="S6984" s="23"/>
    </row>
    <row r="6985" spans="19:19" x14ac:dyDescent="0.35">
      <c r="S6985" s="23"/>
    </row>
    <row r="6986" spans="19:19" x14ac:dyDescent="0.35">
      <c r="S6986" s="23"/>
    </row>
    <row r="6987" spans="19:19" x14ac:dyDescent="0.35">
      <c r="S6987" s="23"/>
    </row>
    <row r="6988" spans="19:19" x14ac:dyDescent="0.35">
      <c r="S6988" s="23"/>
    </row>
    <row r="6989" spans="19:19" x14ac:dyDescent="0.35">
      <c r="S6989" s="23"/>
    </row>
    <row r="6990" spans="19:19" x14ac:dyDescent="0.35">
      <c r="S6990" s="23"/>
    </row>
    <row r="6991" spans="19:19" x14ac:dyDescent="0.35">
      <c r="S6991" s="23"/>
    </row>
    <row r="6992" spans="19:19" x14ac:dyDescent="0.35">
      <c r="S6992" s="23"/>
    </row>
    <row r="6993" spans="19:19" x14ac:dyDescent="0.35">
      <c r="S6993" s="23"/>
    </row>
    <row r="6994" spans="19:19" x14ac:dyDescent="0.35">
      <c r="S6994" s="23"/>
    </row>
    <row r="6995" spans="19:19" x14ac:dyDescent="0.35">
      <c r="S6995" s="23"/>
    </row>
    <row r="6996" spans="19:19" x14ac:dyDescent="0.35">
      <c r="S6996" s="23"/>
    </row>
    <row r="6997" spans="19:19" x14ac:dyDescent="0.35">
      <c r="S6997" s="23"/>
    </row>
    <row r="6998" spans="19:19" x14ac:dyDescent="0.35">
      <c r="S6998" s="23"/>
    </row>
    <row r="6999" spans="19:19" x14ac:dyDescent="0.35">
      <c r="S6999" s="23"/>
    </row>
    <row r="7000" spans="19:19" x14ac:dyDescent="0.35">
      <c r="S7000" s="23"/>
    </row>
    <row r="7001" spans="19:19" x14ac:dyDescent="0.35">
      <c r="S7001" s="23"/>
    </row>
    <row r="7002" spans="19:19" x14ac:dyDescent="0.35">
      <c r="S7002" s="23"/>
    </row>
    <row r="7003" spans="19:19" x14ac:dyDescent="0.35">
      <c r="S7003" s="23"/>
    </row>
    <row r="7004" spans="19:19" x14ac:dyDescent="0.35">
      <c r="S7004" s="23"/>
    </row>
    <row r="7005" spans="19:19" x14ac:dyDescent="0.35">
      <c r="S7005" s="23"/>
    </row>
    <row r="7006" spans="19:19" x14ac:dyDescent="0.35">
      <c r="S7006" s="23"/>
    </row>
    <row r="7007" spans="19:19" x14ac:dyDescent="0.35">
      <c r="S7007" s="23"/>
    </row>
    <row r="7008" spans="19:19" x14ac:dyDescent="0.35">
      <c r="S7008" s="23"/>
    </row>
    <row r="7009" spans="19:19" x14ac:dyDescent="0.35">
      <c r="S7009" s="23"/>
    </row>
    <row r="7010" spans="19:19" x14ac:dyDescent="0.35">
      <c r="S7010" s="23"/>
    </row>
    <row r="7011" spans="19:19" x14ac:dyDescent="0.35">
      <c r="S7011" s="23"/>
    </row>
    <row r="7012" spans="19:19" x14ac:dyDescent="0.35">
      <c r="S7012" s="23"/>
    </row>
    <row r="7013" spans="19:19" x14ac:dyDescent="0.35">
      <c r="S7013" s="23"/>
    </row>
    <row r="7014" spans="19:19" x14ac:dyDescent="0.35">
      <c r="S7014" s="23"/>
    </row>
    <row r="7015" spans="19:19" x14ac:dyDescent="0.35">
      <c r="S7015" s="23"/>
    </row>
    <row r="7016" spans="19:19" x14ac:dyDescent="0.35">
      <c r="S7016" s="23"/>
    </row>
    <row r="7017" spans="19:19" x14ac:dyDescent="0.35">
      <c r="S7017" s="23"/>
    </row>
    <row r="7018" spans="19:19" x14ac:dyDescent="0.35">
      <c r="S7018" s="23"/>
    </row>
    <row r="7019" spans="19:19" x14ac:dyDescent="0.35">
      <c r="S7019" s="23"/>
    </row>
    <row r="7020" spans="19:19" x14ac:dyDescent="0.35">
      <c r="S7020" s="23"/>
    </row>
    <row r="7021" spans="19:19" x14ac:dyDescent="0.35">
      <c r="S7021" s="23"/>
    </row>
    <row r="7022" spans="19:19" x14ac:dyDescent="0.35">
      <c r="S7022" s="23"/>
    </row>
    <row r="7023" spans="19:19" x14ac:dyDescent="0.35">
      <c r="S7023" s="23"/>
    </row>
    <row r="7024" spans="19:19" x14ac:dyDescent="0.35">
      <c r="S7024" s="23"/>
    </row>
    <row r="7025" spans="19:19" x14ac:dyDescent="0.35">
      <c r="S7025" s="23"/>
    </row>
    <row r="7026" spans="19:19" x14ac:dyDescent="0.35">
      <c r="S7026" s="23"/>
    </row>
    <row r="7027" spans="19:19" x14ac:dyDescent="0.35">
      <c r="S7027" s="23"/>
    </row>
    <row r="7028" spans="19:19" x14ac:dyDescent="0.35">
      <c r="S7028" s="23"/>
    </row>
    <row r="7029" spans="19:19" x14ac:dyDescent="0.35">
      <c r="S7029" s="23"/>
    </row>
    <row r="7030" spans="19:19" x14ac:dyDescent="0.35">
      <c r="S7030" s="23"/>
    </row>
    <row r="7031" spans="19:19" x14ac:dyDescent="0.35">
      <c r="S7031" s="23"/>
    </row>
    <row r="7032" spans="19:19" x14ac:dyDescent="0.35">
      <c r="S7032" s="23"/>
    </row>
    <row r="7033" spans="19:19" x14ac:dyDescent="0.35">
      <c r="S7033" s="23"/>
    </row>
    <row r="7034" spans="19:19" x14ac:dyDescent="0.35">
      <c r="S7034" s="23"/>
    </row>
    <row r="7035" spans="19:19" x14ac:dyDescent="0.35">
      <c r="S7035" s="23"/>
    </row>
    <row r="7036" spans="19:19" x14ac:dyDescent="0.35">
      <c r="S7036" s="23"/>
    </row>
    <row r="7037" spans="19:19" x14ac:dyDescent="0.35">
      <c r="S7037" s="23"/>
    </row>
    <row r="7038" spans="19:19" x14ac:dyDescent="0.35">
      <c r="S7038" s="23"/>
    </row>
    <row r="7039" spans="19:19" x14ac:dyDescent="0.35">
      <c r="S7039" s="23"/>
    </row>
    <row r="7040" spans="19:19" x14ac:dyDescent="0.35">
      <c r="S7040" s="23"/>
    </row>
    <row r="7041" spans="19:19" x14ac:dyDescent="0.35">
      <c r="S7041" s="23"/>
    </row>
    <row r="7042" spans="19:19" x14ac:dyDescent="0.35">
      <c r="S7042" s="23"/>
    </row>
    <row r="7043" spans="19:19" x14ac:dyDescent="0.35">
      <c r="S7043" s="23"/>
    </row>
    <row r="7044" spans="19:19" x14ac:dyDescent="0.35">
      <c r="S7044" s="23"/>
    </row>
    <row r="7045" spans="19:19" x14ac:dyDescent="0.35">
      <c r="S7045" s="23"/>
    </row>
    <row r="7046" spans="19:19" x14ac:dyDescent="0.35">
      <c r="S7046" s="23"/>
    </row>
    <row r="7047" spans="19:19" x14ac:dyDescent="0.35">
      <c r="S7047" s="23"/>
    </row>
    <row r="7048" spans="19:19" x14ac:dyDescent="0.35">
      <c r="S7048" s="23"/>
    </row>
    <row r="7049" spans="19:19" x14ac:dyDescent="0.35">
      <c r="S7049" s="23"/>
    </row>
    <row r="7050" spans="19:19" x14ac:dyDescent="0.35">
      <c r="S7050" s="23"/>
    </row>
    <row r="7051" spans="19:19" x14ac:dyDescent="0.35">
      <c r="S7051" s="23"/>
    </row>
    <row r="7052" spans="19:19" x14ac:dyDescent="0.35">
      <c r="S7052" s="23"/>
    </row>
    <row r="7053" spans="19:19" x14ac:dyDescent="0.35">
      <c r="S7053" s="23"/>
    </row>
    <row r="7054" spans="19:19" x14ac:dyDescent="0.35">
      <c r="S7054" s="23"/>
    </row>
    <row r="7055" spans="19:19" x14ac:dyDescent="0.35">
      <c r="S7055" s="23"/>
    </row>
    <row r="7056" spans="19:19" x14ac:dyDescent="0.35">
      <c r="S7056" s="23"/>
    </row>
    <row r="7057" spans="19:19" x14ac:dyDescent="0.35">
      <c r="S7057" s="23"/>
    </row>
    <row r="7058" spans="19:19" x14ac:dyDescent="0.35">
      <c r="S7058" s="23"/>
    </row>
    <row r="7059" spans="19:19" x14ac:dyDescent="0.35">
      <c r="S7059" s="23"/>
    </row>
    <row r="7060" spans="19:19" x14ac:dyDescent="0.35">
      <c r="S7060" s="23"/>
    </row>
    <row r="7061" spans="19:19" x14ac:dyDescent="0.35">
      <c r="S7061" s="23"/>
    </row>
    <row r="7062" spans="19:19" x14ac:dyDescent="0.35">
      <c r="S7062" s="23"/>
    </row>
    <row r="7063" spans="19:19" x14ac:dyDescent="0.35">
      <c r="S7063" s="23"/>
    </row>
    <row r="7064" spans="19:19" x14ac:dyDescent="0.35">
      <c r="S7064" s="23"/>
    </row>
    <row r="7065" spans="19:19" x14ac:dyDescent="0.35">
      <c r="S7065" s="23"/>
    </row>
    <row r="7066" spans="19:19" x14ac:dyDescent="0.35">
      <c r="S7066" s="23"/>
    </row>
    <row r="7067" spans="19:19" x14ac:dyDescent="0.35">
      <c r="S7067" s="23"/>
    </row>
    <row r="7068" spans="19:19" x14ac:dyDescent="0.35">
      <c r="S7068" s="23"/>
    </row>
    <row r="7069" spans="19:19" x14ac:dyDescent="0.35">
      <c r="S7069" s="23"/>
    </row>
    <row r="7070" spans="19:19" x14ac:dyDescent="0.35">
      <c r="S7070" s="23"/>
    </row>
    <row r="7071" spans="19:19" x14ac:dyDescent="0.35">
      <c r="S7071" s="23"/>
    </row>
    <row r="7072" spans="19:19" x14ac:dyDescent="0.35">
      <c r="S7072" s="23"/>
    </row>
    <row r="7073" spans="19:19" x14ac:dyDescent="0.35">
      <c r="S7073" s="23"/>
    </row>
    <row r="7074" spans="19:19" x14ac:dyDescent="0.35">
      <c r="S7074" s="23"/>
    </row>
    <row r="7075" spans="19:19" x14ac:dyDescent="0.35">
      <c r="S7075" s="23"/>
    </row>
    <row r="7076" spans="19:19" x14ac:dyDescent="0.35">
      <c r="S7076" s="23"/>
    </row>
    <row r="7077" spans="19:19" x14ac:dyDescent="0.35">
      <c r="S7077" s="23"/>
    </row>
    <row r="7078" spans="19:19" x14ac:dyDescent="0.35">
      <c r="S7078" s="23"/>
    </row>
    <row r="7079" spans="19:19" x14ac:dyDescent="0.35">
      <c r="S7079" s="23"/>
    </row>
    <row r="7080" spans="19:19" x14ac:dyDescent="0.35">
      <c r="S7080" s="23"/>
    </row>
    <row r="7081" spans="19:19" x14ac:dyDescent="0.35">
      <c r="S7081" s="23"/>
    </row>
    <row r="7082" spans="19:19" x14ac:dyDescent="0.35">
      <c r="S7082" s="23"/>
    </row>
    <row r="7083" spans="19:19" x14ac:dyDescent="0.35">
      <c r="S7083" s="23"/>
    </row>
    <row r="7084" spans="19:19" x14ac:dyDescent="0.35">
      <c r="S7084" s="23"/>
    </row>
    <row r="7085" spans="19:19" x14ac:dyDescent="0.35">
      <c r="S7085" s="23"/>
    </row>
    <row r="7086" spans="19:19" x14ac:dyDescent="0.35">
      <c r="S7086" s="23"/>
    </row>
    <row r="7087" spans="19:19" x14ac:dyDescent="0.35">
      <c r="S7087" s="23"/>
    </row>
    <row r="7088" spans="19:19" x14ac:dyDescent="0.35">
      <c r="S7088" s="23"/>
    </row>
    <row r="7089" spans="19:19" x14ac:dyDescent="0.35">
      <c r="S7089" s="23"/>
    </row>
    <row r="7090" spans="19:19" x14ac:dyDescent="0.35">
      <c r="S7090" s="23"/>
    </row>
    <row r="7091" spans="19:19" x14ac:dyDescent="0.35">
      <c r="S7091" s="23"/>
    </row>
    <row r="7092" spans="19:19" x14ac:dyDescent="0.35">
      <c r="S7092" s="23"/>
    </row>
    <row r="7093" spans="19:19" x14ac:dyDescent="0.35">
      <c r="S7093" s="23"/>
    </row>
    <row r="7094" spans="19:19" x14ac:dyDescent="0.35">
      <c r="S7094" s="23"/>
    </row>
    <row r="7095" spans="19:19" x14ac:dyDescent="0.35">
      <c r="S7095" s="23"/>
    </row>
    <row r="7096" spans="19:19" x14ac:dyDescent="0.35">
      <c r="S7096" s="23"/>
    </row>
    <row r="7097" spans="19:19" x14ac:dyDescent="0.35">
      <c r="S7097" s="23"/>
    </row>
    <row r="7098" spans="19:19" x14ac:dyDescent="0.35">
      <c r="S7098" s="23"/>
    </row>
    <row r="7099" spans="19:19" x14ac:dyDescent="0.35">
      <c r="S7099" s="23"/>
    </row>
    <row r="7100" spans="19:19" x14ac:dyDescent="0.35">
      <c r="S7100" s="23"/>
    </row>
    <row r="7101" spans="19:19" x14ac:dyDescent="0.35">
      <c r="S7101" s="23"/>
    </row>
    <row r="7102" spans="19:19" x14ac:dyDescent="0.35">
      <c r="S7102" s="23"/>
    </row>
    <row r="7103" spans="19:19" x14ac:dyDescent="0.35">
      <c r="S7103" s="23"/>
    </row>
    <row r="7104" spans="19:19" x14ac:dyDescent="0.35">
      <c r="S7104" s="23"/>
    </row>
    <row r="7105" spans="19:19" x14ac:dyDescent="0.35">
      <c r="S7105" s="23"/>
    </row>
    <row r="7106" spans="19:19" x14ac:dyDescent="0.35">
      <c r="S7106" s="23"/>
    </row>
    <row r="7107" spans="19:19" x14ac:dyDescent="0.35">
      <c r="S7107" s="23"/>
    </row>
    <row r="7108" spans="19:19" x14ac:dyDescent="0.35">
      <c r="S7108" s="23"/>
    </row>
    <row r="7109" spans="19:19" x14ac:dyDescent="0.35">
      <c r="S7109" s="23"/>
    </row>
    <row r="7110" spans="19:19" x14ac:dyDescent="0.35">
      <c r="S7110" s="23"/>
    </row>
    <row r="7111" spans="19:19" x14ac:dyDescent="0.35">
      <c r="S7111" s="23"/>
    </row>
    <row r="7112" spans="19:19" x14ac:dyDescent="0.35">
      <c r="S7112" s="23"/>
    </row>
    <row r="7113" spans="19:19" x14ac:dyDescent="0.35">
      <c r="S7113" s="23"/>
    </row>
    <row r="7114" spans="19:19" x14ac:dyDescent="0.35">
      <c r="S7114" s="23"/>
    </row>
    <row r="7115" spans="19:19" x14ac:dyDescent="0.35">
      <c r="S7115" s="23"/>
    </row>
    <row r="7116" spans="19:19" x14ac:dyDescent="0.35">
      <c r="S7116" s="23"/>
    </row>
    <row r="7117" spans="19:19" x14ac:dyDescent="0.35">
      <c r="S7117" s="23"/>
    </row>
    <row r="7118" spans="19:19" x14ac:dyDescent="0.35">
      <c r="S7118" s="23"/>
    </row>
    <row r="7119" spans="19:19" x14ac:dyDescent="0.35">
      <c r="S7119" s="23"/>
    </row>
    <row r="7120" spans="19:19" x14ac:dyDescent="0.35">
      <c r="S7120" s="23"/>
    </row>
    <row r="7121" spans="19:19" x14ac:dyDescent="0.35">
      <c r="S7121" s="23"/>
    </row>
    <row r="7122" spans="19:19" x14ac:dyDescent="0.35">
      <c r="S7122" s="23"/>
    </row>
    <row r="7123" spans="19:19" x14ac:dyDescent="0.35">
      <c r="S7123" s="23"/>
    </row>
    <row r="7124" spans="19:19" x14ac:dyDescent="0.35">
      <c r="S7124" s="23"/>
    </row>
    <row r="7125" spans="19:19" x14ac:dyDescent="0.35">
      <c r="S7125" s="23"/>
    </row>
    <row r="7126" spans="19:19" x14ac:dyDescent="0.35">
      <c r="S7126" s="23"/>
    </row>
    <row r="7127" spans="19:19" x14ac:dyDescent="0.35">
      <c r="S7127" s="23"/>
    </row>
    <row r="7128" spans="19:19" x14ac:dyDescent="0.35">
      <c r="S7128" s="23"/>
    </row>
    <row r="7129" spans="19:19" x14ac:dyDescent="0.35">
      <c r="S7129" s="23"/>
    </row>
    <row r="7130" spans="19:19" x14ac:dyDescent="0.35">
      <c r="S7130" s="23"/>
    </row>
    <row r="7131" spans="19:19" x14ac:dyDescent="0.35">
      <c r="S7131" s="23"/>
    </row>
    <row r="7132" spans="19:19" x14ac:dyDescent="0.35">
      <c r="S7132" s="23"/>
    </row>
    <row r="7133" spans="19:19" x14ac:dyDescent="0.35">
      <c r="S7133" s="23"/>
    </row>
    <row r="7134" spans="19:19" x14ac:dyDescent="0.35">
      <c r="S7134" s="23"/>
    </row>
    <row r="7135" spans="19:19" x14ac:dyDescent="0.35">
      <c r="S7135" s="23"/>
    </row>
    <row r="7136" spans="19:19" x14ac:dyDescent="0.35">
      <c r="S7136" s="23"/>
    </row>
    <row r="7137" spans="19:19" x14ac:dyDescent="0.35">
      <c r="S7137" s="23"/>
    </row>
    <row r="7138" spans="19:19" x14ac:dyDescent="0.35">
      <c r="S7138" s="23"/>
    </row>
    <row r="7139" spans="19:19" x14ac:dyDescent="0.35">
      <c r="S7139" s="23"/>
    </row>
    <row r="7140" spans="19:19" x14ac:dyDescent="0.35">
      <c r="S7140" s="23"/>
    </row>
    <row r="7141" spans="19:19" x14ac:dyDescent="0.35">
      <c r="S7141" s="23"/>
    </row>
    <row r="7142" spans="19:19" x14ac:dyDescent="0.35">
      <c r="S7142" s="23"/>
    </row>
    <row r="7143" spans="19:19" x14ac:dyDescent="0.35">
      <c r="S7143" s="23"/>
    </row>
    <row r="7144" spans="19:19" x14ac:dyDescent="0.35">
      <c r="S7144" s="23"/>
    </row>
    <row r="7145" spans="19:19" x14ac:dyDescent="0.35">
      <c r="S7145" s="23"/>
    </row>
    <row r="7146" spans="19:19" x14ac:dyDescent="0.35">
      <c r="S7146" s="23"/>
    </row>
    <row r="7147" spans="19:19" x14ac:dyDescent="0.35">
      <c r="S7147" s="23"/>
    </row>
    <row r="7148" spans="19:19" x14ac:dyDescent="0.35">
      <c r="S7148" s="23"/>
    </row>
    <row r="7149" spans="19:19" x14ac:dyDescent="0.35">
      <c r="S7149" s="23"/>
    </row>
    <row r="7150" spans="19:19" x14ac:dyDescent="0.35">
      <c r="S7150" s="23"/>
    </row>
    <row r="7151" spans="19:19" x14ac:dyDescent="0.35">
      <c r="S7151" s="23"/>
    </row>
    <row r="7152" spans="19:19" x14ac:dyDescent="0.35">
      <c r="S7152" s="23"/>
    </row>
    <row r="7153" spans="19:19" x14ac:dyDescent="0.35">
      <c r="S7153" s="23"/>
    </row>
    <row r="7154" spans="19:19" x14ac:dyDescent="0.35">
      <c r="S7154" s="23"/>
    </row>
    <row r="7155" spans="19:19" x14ac:dyDescent="0.35">
      <c r="S7155" s="23"/>
    </row>
    <row r="7156" spans="19:19" x14ac:dyDescent="0.35">
      <c r="S7156" s="23"/>
    </row>
    <row r="7157" spans="19:19" x14ac:dyDescent="0.35">
      <c r="S7157" s="23"/>
    </row>
    <row r="7158" spans="19:19" x14ac:dyDescent="0.35">
      <c r="S7158" s="23"/>
    </row>
    <row r="7159" spans="19:19" x14ac:dyDescent="0.35">
      <c r="S7159" s="23"/>
    </row>
    <row r="7160" spans="19:19" x14ac:dyDescent="0.35">
      <c r="S7160" s="23"/>
    </row>
    <row r="7161" spans="19:19" x14ac:dyDescent="0.35">
      <c r="S7161" s="23"/>
    </row>
    <row r="7162" spans="19:19" x14ac:dyDescent="0.35">
      <c r="S7162" s="23"/>
    </row>
    <row r="7163" spans="19:19" x14ac:dyDescent="0.35">
      <c r="S7163" s="23"/>
    </row>
    <row r="7164" spans="19:19" x14ac:dyDescent="0.35">
      <c r="S7164" s="23"/>
    </row>
    <row r="7165" spans="19:19" x14ac:dyDescent="0.35">
      <c r="S7165" s="23"/>
    </row>
    <row r="7166" spans="19:19" x14ac:dyDescent="0.35">
      <c r="S7166" s="23"/>
    </row>
    <row r="7167" spans="19:19" x14ac:dyDescent="0.35">
      <c r="S7167" s="23"/>
    </row>
    <row r="7168" spans="19:19" x14ac:dyDescent="0.35">
      <c r="S7168" s="23"/>
    </row>
    <row r="7169" spans="19:19" x14ac:dyDescent="0.35">
      <c r="S7169" s="23"/>
    </row>
    <row r="7170" spans="19:19" x14ac:dyDescent="0.35">
      <c r="S7170" s="23"/>
    </row>
    <row r="7171" spans="19:19" x14ac:dyDescent="0.35">
      <c r="S7171" s="23"/>
    </row>
    <row r="7172" spans="19:19" x14ac:dyDescent="0.35">
      <c r="S7172" s="23"/>
    </row>
    <row r="7173" spans="19:19" x14ac:dyDescent="0.35">
      <c r="S7173" s="23"/>
    </row>
    <row r="7174" spans="19:19" x14ac:dyDescent="0.35">
      <c r="S7174" s="23"/>
    </row>
    <row r="7175" spans="19:19" x14ac:dyDescent="0.35">
      <c r="S7175" s="23"/>
    </row>
    <row r="7176" spans="19:19" x14ac:dyDescent="0.35">
      <c r="S7176" s="23"/>
    </row>
    <row r="7177" spans="19:19" x14ac:dyDescent="0.35">
      <c r="S7177" s="23"/>
    </row>
    <row r="7178" spans="19:19" x14ac:dyDescent="0.35">
      <c r="S7178" s="23"/>
    </row>
    <row r="7179" spans="19:19" x14ac:dyDescent="0.35">
      <c r="S7179" s="23"/>
    </row>
    <row r="7180" spans="19:19" x14ac:dyDescent="0.35">
      <c r="S7180" s="23"/>
    </row>
    <row r="7181" spans="19:19" x14ac:dyDescent="0.35">
      <c r="S7181" s="23"/>
    </row>
    <row r="7182" spans="19:19" x14ac:dyDescent="0.35">
      <c r="S7182" s="23"/>
    </row>
    <row r="7183" spans="19:19" x14ac:dyDescent="0.35">
      <c r="S7183" s="23"/>
    </row>
    <row r="7184" spans="19:19" x14ac:dyDescent="0.35">
      <c r="S7184" s="23"/>
    </row>
    <row r="7185" spans="19:19" x14ac:dyDescent="0.35">
      <c r="S7185" s="23"/>
    </row>
    <row r="7186" spans="19:19" x14ac:dyDescent="0.35">
      <c r="S7186" s="23"/>
    </row>
    <row r="7187" spans="19:19" x14ac:dyDescent="0.35">
      <c r="S7187" s="23"/>
    </row>
    <row r="7188" spans="19:19" x14ac:dyDescent="0.35">
      <c r="S7188" s="23"/>
    </row>
    <row r="7189" spans="19:19" x14ac:dyDescent="0.35">
      <c r="S7189" s="23"/>
    </row>
    <row r="7190" spans="19:19" x14ac:dyDescent="0.35">
      <c r="S7190" s="23"/>
    </row>
    <row r="7191" spans="19:19" x14ac:dyDescent="0.35">
      <c r="S7191" s="23"/>
    </row>
    <row r="7192" spans="19:19" x14ac:dyDescent="0.35">
      <c r="S7192" s="23"/>
    </row>
    <row r="7193" spans="19:19" x14ac:dyDescent="0.35">
      <c r="S7193" s="23"/>
    </row>
    <row r="7194" spans="19:19" x14ac:dyDescent="0.35">
      <c r="S7194" s="23"/>
    </row>
    <row r="7195" spans="19:19" x14ac:dyDescent="0.35">
      <c r="S7195" s="23"/>
    </row>
    <row r="7196" spans="19:19" x14ac:dyDescent="0.35">
      <c r="S7196" s="23"/>
    </row>
    <row r="7197" spans="19:19" x14ac:dyDescent="0.35">
      <c r="S7197" s="23"/>
    </row>
    <row r="7198" spans="19:19" x14ac:dyDescent="0.35">
      <c r="S7198" s="23"/>
    </row>
    <row r="7199" spans="19:19" x14ac:dyDescent="0.35">
      <c r="S7199" s="23"/>
    </row>
    <row r="7200" spans="19:19" x14ac:dyDescent="0.35">
      <c r="S7200" s="23"/>
    </row>
    <row r="7201" spans="19:19" x14ac:dyDescent="0.35">
      <c r="S7201" s="23"/>
    </row>
    <row r="7202" spans="19:19" x14ac:dyDescent="0.35">
      <c r="S7202" s="23"/>
    </row>
    <row r="7203" spans="19:19" x14ac:dyDescent="0.35">
      <c r="S7203" s="23"/>
    </row>
    <row r="7204" spans="19:19" x14ac:dyDescent="0.35">
      <c r="S7204" s="23"/>
    </row>
    <row r="7205" spans="19:19" x14ac:dyDescent="0.35">
      <c r="S7205" s="23"/>
    </row>
    <row r="7206" spans="19:19" x14ac:dyDescent="0.35">
      <c r="S7206" s="23"/>
    </row>
    <row r="7207" spans="19:19" x14ac:dyDescent="0.35">
      <c r="S7207" s="23"/>
    </row>
    <row r="7208" spans="19:19" x14ac:dyDescent="0.35">
      <c r="S7208" s="23"/>
    </row>
    <row r="7209" spans="19:19" x14ac:dyDescent="0.35">
      <c r="S7209" s="23"/>
    </row>
    <row r="7210" spans="19:19" x14ac:dyDescent="0.35">
      <c r="S7210" s="23"/>
    </row>
    <row r="7211" spans="19:19" x14ac:dyDescent="0.35">
      <c r="S7211" s="23"/>
    </row>
    <row r="7212" spans="19:19" x14ac:dyDescent="0.35">
      <c r="S7212" s="23"/>
    </row>
    <row r="7213" spans="19:19" x14ac:dyDescent="0.35">
      <c r="S7213" s="23"/>
    </row>
    <row r="7214" spans="19:19" x14ac:dyDescent="0.35">
      <c r="S7214" s="23"/>
    </row>
    <row r="7215" spans="19:19" x14ac:dyDescent="0.35">
      <c r="S7215" s="23"/>
    </row>
    <row r="7216" spans="19:19" x14ac:dyDescent="0.35">
      <c r="S7216" s="23"/>
    </row>
    <row r="7217" spans="19:19" x14ac:dyDescent="0.35">
      <c r="S7217" s="23"/>
    </row>
    <row r="7218" spans="19:19" x14ac:dyDescent="0.35">
      <c r="S7218" s="23"/>
    </row>
    <row r="7219" spans="19:19" x14ac:dyDescent="0.35">
      <c r="S7219" s="23"/>
    </row>
    <row r="7220" spans="19:19" x14ac:dyDescent="0.35">
      <c r="S7220" s="23"/>
    </row>
    <row r="7221" spans="19:19" x14ac:dyDescent="0.35">
      <c r="S7221" s="23"/>
    </row>
    <row r="7222" spans="19:19" x14ac:dyDescent="0.35">
      <c r="S7222" s="23"/>
    </row>
    <row r="7223" spans="19:19" x14ac:dyDescent="0.35">
      <c r="S7223" s="23"/>
    </row>
    <row r="7224" spans="19:19" x14ac:dyDescent="0.35">
      <c r="S7224" s="23"/>
    </row>
    <row r="7225" spans="19:19" x14ac:dyDescent="0.35">
      <c r="S7225" s="23"/>
    </row>
    <row r="7226" spans="19:19" x14ac:dyDescent="0.35">
      <c r="S7226" s="23"/>
    </row>
    <row r="7227" spans="19:19" x14ac:dyDescent="0.35">
      <c r="S7227" s="23"/>
    </row>
    <row r="7228" spans="19:19" x14ac:dyDescent="0.35">
      <c r="S7228" s="23"/>
    </row>
    <row r="7229" spans="19:19" x14ac:dyDescent="0.35">
      <c r="S7229" s="23"/>
    </row>
    <row r="7230" spans="19:19" x14ac:dyDescent="0.35">
      <c r="S7230" s="23"/>
    </row>
    <row r="7231" spans="19:19" x14ac:dyDescent="0.35">
      <c r="S7231" s="23"/>
    </row>
    <row r="7232" spans="19:19" x14ac:dyDescent="0.35">
      <c r="S7232" s="23"/>
    </row>
    <row r="7233" spans="19:19" x14ac:dyDescent="0.35">
      <c r="S7233" s="23"/>
    </row>
    <row r="7234" spans="19:19" x14ac:dyDescent="0.35">
      <c r="S7234" s="23"/>
    </row>
    <row r="7235" spans="19:19" x14ac:dyDescent="0.35">
      <c r="S7235" s="23"/>
    </row>
    <row r="7236" spans="19:19" x14ac:dyDescent="0.35">
      <c r="S7236" s="23"/>
    </row>
    <row r="7237" spans="19:19" x14ac:dyDescent="0.35">
      <c r="S7237" s="23"/>
    </row>
    <row r="7238" spans="19:19" x14ac:dyDescent="0.35">
      <c r="S7238" s="23"/>
    </row>
    <row r="7239" spans="19:19" x14ac:dyDescent="0.35">
      <c r="S7239" s="23"/>
    </row>
    <row r="7240" spans="19:19" x14ac:dyDescent="0.35">
      <c r="S7240" s="23"/>
    </row>
    <row r="7241" spans="19:19" x14ac:dyDescent="0.35">
      <c r="S7241" s="23"/>
    </row>
    <row r="7242" spans="19:19" x14ac:dyDescent="0.35">
      <c r="S7242" s="23"/>
    </row>
    <row r="7243" spans="19:19" x14ac:dyDescent="0.35">
      <c r="S7243" s="23"/>
    </row>
    <row r="7244" spans="19:19" x14ac:dyDescent="0.35">
      <c r="S7244" s="23"/>
    </row>
    <row r="7245" spans="19:19" x14ac:dyDescent="0.35">
      <c r="S7245" s="23"/>
    </row>
    <row r="7246" spans="19:19" x14ac:dyDescent="0.35">
      <c r="S7246" s="23"/>
    </row>
    <row r="7247" spans="19:19" x14ac:dyDescent="0.35">
      <c r="S7247" s="23"/>
    </row>
    <row r="7248" spans="19:19" x14ac:dyDescent="0.35">
      <c r="S7248" s="23"/>
    </row>
    <row r="7249" spans="19:19" x14ac:dyDescent="0.35">
      <c r="S7249" s="23"/>
    </row>
    <row r="7250" spans="19:19" x14ac:dyDescent="0.35">
      <c r="S7250" s="23"/>
    </row>
    <row r="7251" spans="19:19" x14ac:dyDescent="0.35">
      <c r="S7251" s="23"/>
    </row>
    <row r="7252" spans="19:19" x14ac:dyDescent="0.35">
      <c r="S7252" s="23"/>
    </row>
    <row r="7253" spans="19:19" x14ac:dyDescent="0.35">
      <c r="S7253" s="23"/>
    </row>
    <row r="7254" spans="19:19" x14ac:dyDescent="0.35">
      <c r="S7254" s="23"/>
    </row>
    <row r="7255" spans="19:19" x14ac:dyDescent="0.35">
      <c r="S7255" s="23"/>
    </row>
    <row r="7256" spans="19:19" x14ac:dyDescent="0.35">
      <c r="S7256" s="23"/>
    </row>
    <row r="7257" spans="19:19" x14ac:dyDescent="0.35">
      <c r="S7257" s="23"/>
    </row>
    <row r="7258" spans="19:19" x14ac:dyDescent="0.35">
      <c r="S7258" s="23"/>
    </row>
    <row r="7259" spans="19:19" x14ac:dyDescent="0.35">
      <c r="S7259" s="23"/>
    </row>
    <row r="7260" spans="19:19" x14ac:dyDescent="0.35">
      <c r="S7260" s="23"/>
    </row>
    <row r="7261" spans="19:19" x14ac:dyDescent="0.35">
      <c r="S7261" s="23"/>
    </row>
    <row r="7262" spans="19:19" x14ac:dyDescent="0.35">
      <c r="S7262" s="23"/>
    </row>
    <row r="7263" spans="19:19" x14ac:dyDescent="0.35">
      <c r="S7263" s="23"/>
    </row>
    <row r="7264" spans="19:19" x14ac:dyDescent="0.35">
      <c r="S7264" s="23"/>
    </row>
    <row r="7265" spans="19:19" x14ac:dyDescent="0.35">
      <c r="S7265" s="23"/>
    </row>
    <row r="7266" spans="19:19" x14ac:dyDescent="0.35">
      <c r="S7266" s="23"/>
    </row>
    <row r="7267" spans="19:19" x14ac:dyDescent="0.35">
      <c r="S7267" s="23"/>
    </row>
    <row r="7268" spans="19:19" x14ac:dyDescent="0.35">
      <c r="S7268" s="23"/>
    </row>
    <row r="7269" spans="19:19" x14ac:dyDescent="0.35">
      <c r="S7269" s="23"/>
    </row>
    <row r="7270" spans="19:19" x14ac:dyDescent="0.35">
      <c r="S7270" s="23"/>
    </row>
    <row r="7271" spans="19:19" x14ac:dyDescent="0.35">
      <c r="S7271" s="23"/>
    </row>
    <row r="7272" spans="19:19" x14ac:dyDescent="0.35">
      <c r="S7272" s="23"/>
    </row>
    <row r="7273" spans="19:19" x14ac:dyDescent="0.35">
      <c r="S7273" s="23"/>
    </row>
    <row r="7274" spans="19:19" x14ac:dyDescent="0.35">
      <c r="S7274" s="23"/>
    </row>
    <row r="7275" spans="19:19" x14ac:dyDescent="0.35">
      <c r="S7275" s="23"/>
    </row>
    <row r="7276" spans="19:19" x14ac:dyDescent="0.35">
      <c r="S7276" s="23"/>
    </row>
    <row r="7277" spans="19:19" x14ac:dyDescent="0.35">
      <c r="S7277" s="23"/>
    </row>
    <row r="7278" spans="19:19" x14ac:dyDescent="0.35">
      <c r="S7278" s="23"/>
    </row>
    <row r="7279" spans="19:19" x14ac:dyDescent="0.35">
      <c r="S7279" s="23"/>
    </row>
    <row r="7280" spans="19:19" x14ac:dyDescent="0.35">
      <c r="S7280" s="23"/>
    </row>
    <row r="7281" spans="19:19" x14ac:dyDescent="0.35">
      <c r="S7281" s="23"/>
    </row>
    <row r="7282" spans="19:19" x14ac:dyDescent="0.35">
      <c r="S7282" s="23"/>
    </row>
    <row r="7283" spans="19:19" x14ac:dyDescent="0.35">
      <c r="S7283" s="23"/>
    </row>
    <row r="7284" spans="19:19" x14ac:dyDescent="0.35">
      <c r="S7284" s="23"/>
    </row>
    <row r="7285" spans="19:19" x14ac:dyDescent="0.35">
      <c r="S7285" s="23"/>
    </row>
    <row r="7286" spans="19:19" x14ac:dyDescent="0.35">
      <c r="S7286" s="23"/>
    </row>
    <row r="7287" spans="19:19" x14ac:dyDescent="0.35">
      <c r="S7287" s="23"/>
    </row>
    <row r="7288" spans="19:19" x14ac:dyDescent="0.35">
      <c r="S7288" s="23"/>
    </row>
    <row r="7289" spans="19:19" x14ac:dyDescent="0.35">
      <c r="S7289" s="23"/>
    </row>
    <row r="7290" spans="19:19" x14ac:dyDescent="0.35">
      <c r="S7290" s="23"/>
    </row>
    <row r="7291" spans="19:19" x14ac:dyDescent="0.35">
      <c r="S7291" s="23"/>
    </row>
    <row r="7292" spans="19:19" x14ac:dyDescent="0.35">
      <c r="S7292" s="23"/>
    </row>
    <row r="7293" spans="19:19" x14ac:dyDescent="0.35">
      <c r="S7293" s="23"/>
    </row>
    <row r="7294" spans="19:19" x14ac:dyDescent="0.35">
      <c r="S7294" s="23"/>
    </row>
    <row r="7295" spans="19:19" x14ac:dyDescent="0.35">
      <c r="S7295" s="23"/>
    </row>
    <row r="7296" spans="19:19" x14ac:dyDescent="0.35">
      <c r="S7296" s="23"/>
    </row>
    <row r="7297" spans="19:19" x14ac:dyDescent="0.35">
      <c r="S7297" s="23"/>
    </row>
    <row r="7298" spans="19:19" x14ac:dyDescent="0.35">
      <c r="S7298" s="23"/>
    </row>
    <row r="7299" spans="19:19" x14ac:dyDescent="0.35">
      <c r="S7299" s="23"/>
    </row>
    <row r="7300" spans="19:19" x14ac:dyDescent="0.35">
      <c r="S7300" s="23"/>
    </row>
    <row r="7301" spans="19:19" x14ac:dyDescent="0.35">
      <c r="S7301" s="23"/>
    </row>
    <row r="7302" spans="19:19" x14ac:dyDescent="0.35">
      <c r="S7302" s="23"/>
    </row>
    <row r="7303" spans="19:19" x14ac:dyDescent="0.35">
      <c r="S7303" s="23"/>
    </row>
    <row r="7304" spans="19:19" x14ac:dyDescent="0.35">
      <c r="S7304" s="23"/>
    </row>
    <row r="7305" spans="19:19" x14ac:dyDescent="0.35">
      <c r="S7305" s="23"/>
    </row>
    <row r="7306" spans="19:19" x14ac:dyDescent="0.35">
      <c r="S7306" s="23"/>
    </row>
    <row r="7307" spans="19:19" x14ac:dyDescent="0.35">
      <c r="S7307" s="23"/>
    </row>
    <row r="7308" spans="19:19" x14ac:dyDescent="0.35">
      <c r="S7308" s="23"/>
    </row>
    <row r="7309" spans="19:19" x14ac:dyDescent="0.35">
      <c r="S7309" s="23"/>
    </row>
    <row r="7310" spans="19:19" x14ac:dyDescent="0.35">
      <c r="S7310" s="23"/>
    </row>
    <row r="7311" spans="19:19" x14ac:dyDescent="0.35">
      <c r="S7311" s="23"/>
    </row>
    <row r="7312" spans="19:19" x14ac:dyDescent="0.35">
      <c r="S7312" s="23"/>
    </row>
    <row r="7313" spans="19:19" x14ac:dyDescent="0.35">
      <c r="S7313" s="23"/>
    </row>
    <row r="7314" spans="19:19" x14ac:dyDescent="0.35">
      <c r="S7314" s="23"/>
    </row>
    <row r="7315" spans="19:19" x14ac:dyDescent="0.35">
      <c r="S7315" s="23"/>
    </row>
    <row r="7316" spans="19:19" x14ac:dyDescent="0.35">
      <c r="S7316" s="23"/>
    </row>
    <row r="7317" spans="19:19" x14ac:dyDescent="0.35">
      <c r="S7317" s="23"/>
    </row>
    <row r="7318" spans="19:19" x14ac:dyDescent="0.35">
      <c r="S7318" s="23"/>
    </row>
    <row r="7319" spans="19:19" x14ac:dyDescent="0.35">
      <c r="S7319" s="23"/>
    </row>
    <row r="7320" spans="19:19" x14ac:dyDescent="0.35">
      <c r="S7320" s="23"/>
    </row>
    <row r="7321" spans="19:19" x14ac:dyDescent="0.35">
      <c r="S7321" s="23"/>
    </row>
    <row r="7322" spans="19:19" x14ac:dyDescent="0.35">
      <c r="S7322" s="23"/>
    </row>
    <row r="7323" spans="19:19" x14ac:dyDescent="0.35">
      <c r="S7323" s="23"/>
    </row>
    <row r="7324" spans="19:19" x14ac:dyDescent="0.35">
      <c r="S7324" s="23"/>
    </row>
    <row r="7325" spans="19:19" x14ac:dyDescent="0.35">
      <c r="S7325" s="23"/>
    </row>
    <row r="7326" spans="19:19" x14ac:dyDescent="0.35">
      <c r="S7326" s="23"/>
    </row>
    <row r="7327" spans="19:19" x14ac:dyDescent="0.35">
      <c r="S7327" s="23"/>
    </row>
    <row r="7328" spans="19:19" x14ac:dyDescent="0.35">
      <c r="S7328" s="23"/>
    </row>
    <row r="7329" spans="19:19" x14ac:dyDescent="0.35">
      <c r="S7329" s="23"/>
    </row>
    <row r="7330" spans="19:19" x14ac:dyDescent="0.35">
      <c r="S7330" s="23"/>
    </row>
    <row r="7331" spans="19:19" x14ac:dyDescent="0.35">
      <c r="S7331" s="23"/>
    </row>
    <row r="7332" spans="19:19" x14ac:dyDescent="0.35">
      <c r="S7332" s="23"/>
    </row>
    <row r="7333" spans="19:19" x14ac:dyDescent="0.35">
      <c r="S7333" s="23"/>
    </row>
    <row r="7334" spans="19:19" x14ac:dyDescent="0.35">
      <c r="S7334" s="23"/>
    </row>
    <row r="7335" spans="19:19" x14ac:dyDescent="0.35">
      <c r="S7335" s="23"/>
    </row>
    <row r="7336" spans="19:19" x14ac:dyDescent="0.35">
      <c r="S7336" s="23"/>
    </row>
    <row r="7337" spans="19:19" x14ac:dyDescent="0.35">
      <c r="S7337" s="23"/>
    </row>
    <row r="7338" spans="19:19" x14ac:dyDescent="0.35">
      <c r="S7338" s="23"/>
    </row>
    <row r="7339" spans="19:19" x14ac:dyDescent="0.35">
      <c r="S7339" s="23"/>
    </row>
    <row r="7340" spans="19:19" x14ac:dyDescent="0.35">
      <c r="S7340" s="23"/>
    </row>
    <row r="7341" spans="19:19" x14ac:dyDescent="0.35">
      <c r="S7341" s="23"/>
    </row>
    <row r="7342" spans="19:19" x14ac:dyDescent="0.35">
      <c r="S7342" s="23"/>
    </row>
    <row r="7343" spans="19:19" x14ac:dyDescent="0.35">
      <c r="S7343" s="23"/>
    </row>
    <row r="7344" spans="19:19" x14ac:dyDescent="0.35">
      <c r="S7344" s="23"/>
    </row>
    <row r="7345" spans="19:19" x14ac:dyDescent="0.35">
      <c r="S7345" s="23"/>
    </row>
    <row r="7346" spans="19:19" x14ac:dyDescent="0.35">
      <c r="S7346" s="23"/>
    </row>
    <row r="7347" spans="19:19" x14ac:dyDescent="0.35">
      <c r="S7347" s="23"/>
    </row>
    <row r="7348" spans="19:19" x14ac:dyDescent="0.35">
      <c r="S7348" s="23"/>
    </row>
    <row r="7349" spans="19:19" x14ac:dyDescent="0.35">
      <c r="S7349" s="23"/>
    </row>
    <row r="7350" spans="19:19" x14ac:dyDescent="0.35">
      <c r="S7350" s="23"/>
    </row>
    <row r="7351" spans="19:19" x14ac:dyDescent="0.35">
      <c r="S7351" s="23"/>
    </row>
    <row r="7352" spans="19:19" x14ac:dyDescent="0.35">
      <c r="S7352" s="23"/>
    </row>
    <row r="7353" spans="19:19" x14ac:dyDescent="0.35">
      <c r="S7353" s="23"/>
    </row>
    <row r="7354" spans="19:19" x14ac:dyDescent="0.35">
      <c r="S7354" s="23"/>
    </row>
    <row r="7355" spans="19:19" x14ac:dyDescent="0.35">
      <c r="S7355" s="23"/>
    </row>
    <row r="7356" spans="19:19" x14ac:dyDescent="0.35">
      <c r="S7356" s="23"/>
    </row>
    <row r="7357" spans="19:19" x14ac:dyDescent="0.35">
      <c r="S7357" s="23"/>
    </row>
    <row r="7358" spans="19:19" x14ac:dyDescent="0.35">
      <c r="S7358" s="23"/>
    </row>
    <row r="7359" spans="19:19" x14ac:dyDescent="0.35">
      <c r="S7359" s="23"/>
    </row>
    <row r="7360" spans="19:19" x14ac:dyDescent="0.35">
      <c r="S7360" s="23"/>
    </row>
    <row r="7361" spans="19:19" x14ac:dyDescent="0.35">
      <c r="S7361" s="23"/>
    </row>
    <row r="7362" spans="19:19" x14ac:dyDescent="0.35">
      <c r="S7362" s="23"/>
    </row>
    <row r="7363" spans="19:19" x14ac:dyDescent="0.35">
      <c r="S7363" s="23"/>
    </row>
    <row r="7364" spans="19:19" x14ac:dyDescent="0.35">
      <c r="S7364" s="23"/>
    </row>
    <row r="7365" spans="19:19" x14ac:dyDescent="0.35">
      <c r="S7365" s="23"/>
    </row>
    <row r="7366" spans="19:19" x14ac:dyDescent="0.35">
      <c r="S7366" s="23"/>
    </row>
    <row r="7367" spans="19:19" x14ac:dyDescent="0.35">
      <c r="S7367" s="23"/>
    </row>
    <row r="7368" spans="19:19" x14ac:dyDescent="0.35">
      <c r="S7368" s="23"/>
    </row>
    <row r="7369" spans="19:19" x14ac:dyDescent="0.35">
      <c r="S7369" s="23"/>
    </row>
    <row r="7370" spans="19:19" x14ac:dyDescent="0.35">
      <c r="S7370" s="23"/>
    </row>
    <row r="7371" spans="19:19" x14ac:dyDescent="0.35">
      <c r="S7371" s="23"/>
    </row>
    <row r="7372" spans="19:19" x14ac:dyDescent="0.35">
      <c r="S7372" s="23"/>
    </row>
    <row r="7373" spans="19:19" x14ac:dyDescent="0.35">
      <c r="S7373" s="23"/>
    </row>
    <row r="7374" spans="19:19" x14ac:dyDescent="0.35">
      <c r="S7374" s="23"/>
    </row>
    <row r="7375" spans="19:19" x14ac:dyDescent="0.35">
      <c r="S7375" s="23"/>
    </row>
    <row r="7376" spans="19:19" x14ac:dyDescent="0.35">
      <c r="S7376" s="23"/>
    </row>
    <row r="7377" spans="19:19" x14ac:dyDescent="0.35">
      <c r="S7377" s="23"/>
    </row>
    <row r="7378" spans="19:19" x14ac:dyDescent="0.35">
      <c r="S7378" s="23"/>
    </row>
    <row r="7379" spans="19:19" x14ac:dyDescent="0.35">
      <c r="S7379" s="23"/>
    </row>
    <row r="7380" spans="19:19" x14ac:dyDescent="0.35">
      <c r="S7380" s="23"/>
    </row>
    <row r="7381" spans="19:19" x14ac:dyDescent="0.35">
      <c r="S7381" s="23"/>
    </row>
    <row r="7382" spans="19:19" x14ac:dyDescent="0.35">
      <c r="S7382" s="23"/>
    </row>
    <row r="7383" spans="19:19" x14ac:dyDescent="0.35">
      <c r="S7383" s="23"/>
    </row>
    <row r="7384" spans="19:19" x14ac:dyDescent="0.35">
      <c r="S7384" s="23"/>
    </row>
    <row r="7385" spans="19:19" x14ac:dyDescent="0.35">
      <c r="S7385" s="23"/>
    </row>
    <row r="7386" spans="19:19" x14ac:dyDescent="0.35">
      <c r="S7386" s="23"/>
    </row>
    <row r="7387" spans="19:19" x14ac:dyDescent="0.35">
      <c r="S7387" s="23"/>
    </row>
    <row r="7388" spans="19:19" x14ac:dyDescent="0.35">
      <c r="S7388" s="23"/>
    </row>
    <row r="7389" spans="19:19" x14ac:dyDescent="0.35">
      <c r="S7389" s="23"/>
    </row>
    <row r="7390" spans="19:19" x14ac:dyDescent="0.35">
      <c r="S7390" s="23"/>
    </row>
    <row r="7391" spans="19:19" x14ac:dyDescent="0.35">
      <c r="S7391" s="23"/>
    </row>
    <row r="7392" spans="19:19" x14ac:dyDescent="0.35">
      <c r="S7392" s="23"/>
    </row>
    <row r="7393" spans="19:19" x14ac:dyDescent="0.35">
      <c r="S7393" s="23"/>
    </row>
    <row r="7394" spans="19:19" x14ac:dyDescent="0.35">
      <c r="S7394" s="23"/>
    </row>
    <row r="7395" spans="19:19" x14ac:dyDescent="0.35">
      <c r="S7395" s="23"/>
    </row>
    <row r="7396" spans="19:19" x14ac:dyDescent="0.35">
      <c r="S7396" s="23"/>
    </row>
    <row r="7397" spans="19:19" x14ac:dyDescent="0.35">
      <c r="S7397" s="23"/>
    </row>
    <row r="7398" spans="19:19" x14ac:dyDescent="0.35">
      <c r="S7398" s="23"/>
    </row>
    <row r="7399" spans="19:19" x14ac:dyDescent="0.35">
      <c r="S7399" s="23"/>
    </row>
    <row r="7400" spans="19:19" x14ac:dyDescent="0.35">
      <c r="S7400" s="23"/>
    </row>
    <row r="7401" spans="19:19" x14ac:dyDescent="0.35">
      <c r="S7401" s="23"/>
    </row>
    <row r="7402" spans="19:19" x14ac:dyDescent="0.35">
      <c r="S7402" s="23"/>
    </row>
    <row r="7403" spans="19:19" x14ac:dyDescent="0.35">
      <c r="S7403" s="23"/>
    </row>
    <row r="7404" spans="19:19" x14ac:dyDescent="0.35">
      <c r="S7404" s="23"/>
    </row>
    <row r="7405" spans="19:19" x14ac:dyDescent="0.35">
      <c r="S7405" s="23"/>
    </row>
    <row r="7406" spans="19:19" x14ac:dyDescent="0.35">
      <c r="S7406" s="23"/>
    </row>
    <row r="7407" spans="19:19" x14ac:dyDescent="0.35">
      <c r="S7407" s="23"/>
    </row>
    <row r="7408" spans="19:19" x14ac:dyDescent="0.35">
      <c r="S7408" s="23"/>
    </row>
    <row r="7409" spans="19:19" x14ac:dyDescent="0.35">
      <c r="S7409" s="23"/>
    </row>
    <row r="7410" spans="19:19" x14ac:dyDescent="0.35">
      <c r="S7410" s="23"/>
    </row>
    <row r="7411" spans="19:19" x14ac:dyDescent="0.35">
      <c r="S7411" s="23"/>
    </row>
    <row r="7412" spans="19:19" x14ac:dyDescent="0.35">
      <c r="S7412" s="23"/>
    </row>
    <row r="7413" spans="19:19" x14ac:dyDescent="0.35">
      <c r="S7413" s="23"/>
    </row>
    <row r="7414" spans="19:19" x14ac:dyDescent="0.35">
      <c r="S7414" s="23"/>
    </row>
    <row r="7415" spans="19:19" x14ac:dyDescent="0.35">
      <c r="S7415" s="23"/>
    </row>
    <row r="7416" spans="19:19" x14ac:dyDescent="0.35">
      <c r="S7416" s="23"/>
    </row>
    <row r="7417" spans="19:19" x14ac:dyDescent="0.35">
      <c r="S7417" s="23"/>
    </row>
    <row r="7418" spans="19:19" x14ac:dyDescent="0.35">
      <c r="S7418" s="23"/>
    </row>
    <row r="7419" spans="19:19" x14ac:dyDescent="0.35">
      <c r="S7419" s="23"/>
    </row>
    <row r="7420" spans="19:19" x14ac:dyDescent="0.35">
      <c r="S7420" s="23"/>
    </row>
    <row r="7421" spans="19:19" x14ac:dyDescent="0.35">
      <c r="S7421" s="23"/>
    </row>
    <row r="7422" spans="19:19" x14ac:dyDescent="0.35">
      <c r="S7422" s="23"/>
    </row>
    <row r="7423" spans="19:19" x14ac:dyDescent="0.35">
      <c r="S7423" s="23"/>
    </row>
    <row r="7424" spans="19:19" x14ac:dyDescent="0.35">
      <c r="S7424" s="23"/>
    </row>
    <row r="7425" spans="19:19" x14ac:dyDescent="0.35">
      <c r="S7425" s="23"/>
    </row>
    <row r="7426" spans="19:19" x14ac:dyDescent="0.35">
      <c r="S7426" s="23"/>
    </row>
    <row r="7427" spans="19:19" x14ac:dyDescent="0.35">
      <c r="S7427" s="23"/>
    </row>
    <row r="7428" spans="19:19" x14ac:dyDescent="0.35">
      <c r="S7428" s="23"/>
    </row>
    <row r="7429" spans="19:19" x14ac:dyDescent="0.35">
      <c r="S7429" s="23"/>
    </row>
    <row r="7430" spans="19:19" x14ac:dyDescent="0.35">
      <c r="S7430" s="23"/>
    </row>
    <row r="7431" spans="19:19" x14ac:dyDescent="0.35">
      <c r="S7431" s="23"/>
    </row>
    <row r="7432" spans="19:19" x14ac:dyDescent="0.35">
      <c r="S7432" s="23"/>
    </row>
    <row r="7433" spans="19:19" x14ac:dyDescent="0.35">
      <c r="S7433" s="23"/>
    </row>
    <row r="7434" spans="19:19" x14ac:dyDescent="0.35">
      <c r="S7434" s="23"/>
    </row>
    <row r="7435" spans="19:19" x14ac:dyDescent="0.35">
      <c r="S7435" s="23"/>
    </row>
    <row r="7436" spans="19:19" x14ac:dyDescent="0.35">
      <c r="S7436" s="23"/>
    </row>
    <row r="7437" spans="19:19" x14ac:dyDescent="0.35">
      <c r="S7437" s="23"/>
    </row>
    <row r="7438" spans="19:19" x14ac:dyDescent="0.35">
      <c r="S7438" s="23"/>
    </row>
    <row r="7439" spans="19:19" x14ac:dyDescent="0.35">
      <c r="S7439" s="23"/>
    </row>
    <row r="7440" spans="19:19" x14ac:dyDescent="0.35">
      <c r="S7440" s="23"/>
    </row>
    <row r="7441" spans="19:19" x14ac:dyDescent="0.35">
      <c r="S7441" s="23"/>
    </row>
    <row r="7442" spans="19:19" x14ac:dyDescent="0.35">
      <c r="S7442" s="23"/>
    </row>
    <row r="7443" spans="19:19" x14ac:dyDescent="0.35">
      <c r="S7443" s="23"/>
    </row>
    <row r="7444" spans="19:19" x14ac:dyDescent="0.35">
      <c r="S7444" s="23"/>
    </row>
    <row r="7445" spans="19:19" x14ac:dyDescent="0.35">
      <c r="S7445" s="23"/>
    </row>
    <row r="7446" spans="19:19" x14ac:dyDescent="0.35">
      <c r="S7446" s="23"/>
    </row>
    <row r="7447" spans="19:19" x14ac:dyDescent="0.35">
      <c r="S7447" s="23"/>
    </row>
    <row r="7448" spans="19:19" x14ac:dyDescent="0.35">
      <c r="S7448" s="23"/>
    </row>
    <row r="7449" spans="19:19" x14ac:dyDescent="0.35">
      <c r="S7449" s="23"/>
    </row>
    <row r="7450" spans="19:19" x14ac:dyDescent="0.35">
      <c r="S7450" s="23"/>
    </row>
    <row r="7451" spans="19:19" x14ac:dyDescent="0.35">
      <c r="S7451" s="23"/>
    </row>
    <row r="7452" spans="19:19" x14ac:dyDescent="0.35">
      <c r="S7452" s="23"/>
    </row>
    <row r="7453" spans="19:19" x14ac:dyDescent="0.35">
      <c r="S7453" s="23"/>
    </row>
    <row r="7454" spans="19:19" x14ac:dyDescent="0.35">
      <c r="S7454" s="23"/>
    </row>
    <row r="7455" spans="19:19" x14ac:dyDescent="0.35">
      <c r="S7455" s="23"/>
    </row>
    <row r="7456" spans="19:19" x14ac:dyDescent="0.35">
      <c r="S7456" s="23"/>
    </row>
    <row r="7457" spans="19:19" x14ac:dyDescent="0.35">
      <c r="S7457" s="23"/>
    </row>
    <row r="7458" spans="19:19" x14ac:dyDescent="0.35">
      <c r="S7458" s="23"/>
    </row>
    <row r="7459" spans="19:19" x14ac:dyDescent="0.35">
      <c r="S7459" s="23"/>
    </row>
    <row r="7460" spans="19:19" x14ac:dyDescent="0.35">
      <c r="S7460" s="23"/>
    </row>
    <row r="7461" spans="19:19" x14ac:dyDescent="0.35">
      <c r="S7461" s="23"/>
    </row>
    <row r="7462" spans="19:19" x14ac:dyDescent="0.35">
      <c r="S7462" s="23"/>
    </row>
    <row r="7463" spans="19:19" x14ac:dyDescent="0.35">
      <c r="S7463" s="23"/>
    </row>
    <row r="7464" spans="19:19" x14ac:dyDescent="0.35">
      <c r="S7464" s="23"/>
    </row>
    <row r="7465" spans="19:19" x14ac:dyDescent="0.35">
      <c r="S7465" s="23"/>
    </row>
    <row r="7466" spans="19:19" x14ac:dyDescent="0.35">
      <c r="S7466" s="23"/>
    </row>
    <row r="7467" spans="19:19" x14ac:dyDescent="0.35">
      <c r="S7467" s="23"/>
    </row>
    <row r="7468" spans="19:19" x14ac:dyDescent="0.35">
      <c r="S7468" s="23"/>
    </row>
    <row r="7469" spans="19:19" x14ac:dyDescent="0.35">
      <c r="S7469" s="23"/>
    </row>
    <row r="7470" spans="19:19" x14ac:dyDescent="0.35">
      <c r="S7470" s="23"/>
    </row>
    <row r="7471" spans="19:19" x14ac:dyDescent="0.35">
      <c r="S7471" s="23"/>
    </row>
    <row r="7472" spans="19:19" x14ac:dyDescent="0.35">
      <c r="S7472" s="23"/>
    </row>
    <row r="7473" spans="19:19" x14ac:dyDescent="0.35">
      <c r="S7473" s="23"/>
    </row>
    <row r="7474" spans="19:19" x14ac:dyDescent="0.35">
      <c r="S7474" s="23"/>
    </row>
    <row r="7475" spans="19:19" x14ac:dyDescent="0.35">
      <c r="S7475" s="23"/>
    </row>
    <row r="7476" spans="19:19" x14ac:dyDescent="0.35">
      <c r="S7476" s="23"/>
    </row>
    <row r="7477" spans="19:19" x14ac:dyDescent="0.35">
      <c r="S7477" s="23"/>
    </row>
    <row r="7478" spans="19:19" x14ac:dyDescent="0.35">
      <c r="S7478" s="23"/>
    </row>
    <row r="7479" spans="19:19" x14ac:dyDescent="0.35">
      <c r="S7479" s="23"/>
    </row>
    <row r="7480" spans="19:19" x14ac:dyDescent="0.35">
      <c r="S7480" s="23"/>
    </row>
    <row r="7481" spans="19:19" x14ac:dyDescent="0.35">
      <c r="S7481" s="23"/>
    </row>
    <row r="7482" spans="19:19" x14ac:dyDescent="0.35">
      <c r="S7482" s="23"/>
    </row>
    <row r="7483" spans="19:19" x14ac:dyDescent="0.35">
      <c r="S7483" s="23"/>
    </row>
    <row r="7484" spans="19:19" x14ac:dyDescent="0.35">
      <c r="S7484" s="23"/>
    </row>
    <row r="7485" spans="19:19" x14ac:dyDescent="0.35">
      <c r="S7485" s="23"/>
    </row>
    <row r="7486" spans="19:19" x14ac:dyDescent="0.35">
      <c r="S7486" s="23"/>
    </row>
    <row r="7487" spans="19:19" x14ac:dyDescent="0.35">
      <c r="S7487" s="23"/>
    </row>
    <row r="7488" spans="19:19" x14ac:dyDescent="0.35">
      <c r="S7488" s="23"/>
    </row>
    <row r="7489" spans="19:19" x14ac:dyDescent="0.35">
      <c r="S7489" s="23"/>
    </row>
    <row r="7490" spans="19:19" x14ac:dyDescent="0.35">
      <c r="S7490" s="23"/>
    </row>
    <row r="7491" spans="19:19" x14ac:dyDescent="0.35">
      <c r="S7491" s="23"/>
    </row>
    <row r="7492" spans="19:19" x14ac:dyDescent="0.35">
      <c r="S7492" s="23"/>
    </row>
    <row r="7493" spans="19:19" x14ac:dyDescent="0.35">
      <c r="S7493" s="23"/>
    </row>
    <row r="7494" spans="19:19" x14ac:dyDescent="0.35">
      <c r="S7494" s="23"/>
    </row>
    <row r="7495" spans="19:19" x14ac:dyDescent="0.35">
      <c r="S7495" s="23"/>
    </row>
    <row r="7496" spans="19:19" x14ac:dyDescent="0.35">
      <c r="S7496" s="23"/>
    </row>
    <row r="7497" spans="19:19" x14ac:dyDescent="0.35">
      <c r="S7497" s="23"/>
    </row>
    <row r="7498" spans="19:19" x14ac:dyDescent="0.35">
      <c r="S7498" s="23"/>
    </row>
    <row r="7499" spans="19:19" x14ac:dyDescent="0.35">
      <c r="S7499" s="23"/>
    </row>
    <row r="7500" spans="19:19" x14ac:dyDescent="0.35">
      <c r="S7500" s="23"/>
    </row>
    <row r="7501" spans="19:19" x14ac:dyDescent="0.35">
      <c r="S7501" s="23"/>
    </row>
    <row r="7502" spans="19:19" x14ac:dyDescent="0.35">
      <c r="S7502" s="23"/>
    </row>
    <row r="7503" spans="19:19" x14ac:dyDescent="0.35">
      <c r="S7503" s="23"/>
    </row>
    <row r="7504" spans="19:19" x14ac:dyDescent="0.35">
      <c r="S7504" s="23"/>
    </row>
    <row r="7505" spans="19:19" x14ac:dyDescent="0.35">
      <c r="S7505" s="23"/>
    </row>
    <row r="7506" spans="19:19" x14ac:dyDescent="0.35">
      <c r="S7506" s="23"/>
    </row>
    <row r="7507" spans="19:19" x14ac:dyDescent="0.35">
      <c r="S7507" s="23"/>
    </row>
    <row r="7508" spans="19:19" x14ac:dyDescent="0.35">
      <c r="S7508" s="23"/>
    </row>
    <row r="7509" spans="19:19" x14ac:dyDescent="0.35">
      <c r="S7509" s="23"/>
    </row>
    <row r="7510" spans="19:19" x14ac:dyDescent="0.35">
      <c r="S7510" s="23"/>
    </row>
    <row r="7511" spans="19:19" x14ac:dyDescent="0.35">
      <c r="S7511" s="23"/>
    </row>
    <row r="7512" spans="19:19" x14ac:dyDescent="0.35">
      <c r="S7512" s="23"/>
    </row>
    <row r="7513" spans="19:19" x14ac:dyDescent="0.35">
      <c r="S7513" s="23"/>
    </row>
    <row r="7514" spans="19:19" x14ac:dyDescent="0.35">
      <c r="S7514" s="23"/>
    </row>
    <row r="7515" spans="19:19" x14ac:dyDescent="0.35">
      <c r="S7515" s="23"/>
    </row>
    <row r="7516" spans="19:19" x14ac:dyDescent="0.35">
      <c r="S7516" s="23"/>
    </row>
    <row r="7517" spans="19:19" x14ac:dyDescent="0.35">
      <c r="S7517" s="23"/>
    </row>
    <row r="7518" spans="19:19" x14ac:dyDescent="0.35">
      <c r="S7518" s="23"/>
    </row>
    <row r="7519" spans="19:19" x14ac:dyDescent="0.35">
      <c r="S7519" s="23"/>
    </row>
    <row r="7520" spans="19:19" x14ac:dyDescent="0.35">
      <c r="S7520" s="23"/>
    </row>
    <row r="7521" spans="19:19" x14ac:dyDescent="0.35">
      <c r="S7521" s="23"/>
    </row>
    <row r="7522" spans="19:19" x14ac:dyDescent="0.35">
      <c r="S7522" s="23"/>
    </row>
    <row r="7523" spans="19:19" x14ac:dyDescent="0.35">
      <c r="S7523" s="23"/>
    </row>
    <row r="7524" spans="19:19" x14ac:dyDescent="0.35">
      <c r="S7524" s="23"/>
    </row>
    <row r="7525" spans="19:19" x14ac:dyDescent="0.35">
      <c r="S7525" s="23"/>
    </row>
    <row r="7526" spans="19:19" x14ac:dyDescent="0.35">
      <c r="S7526" s="23"/>
    </row>
    <row r="7527" spans="19:19" x14ac:dyDescent="0.35">
      <c r="S7527" s="23"/>
    </row>
    <row r="7528" spans="19:19" x14ac:dyDescent="0.35">
      <c r="S7528" s="23"/>
    </row>
    <row r="7529" spans="19:19" x14ac:dyDescent="0.35">
      <c r="S7529" s="23"/>
    </row>
    <row r="7530" spans="19:19" x14ac:dyDescent="0.35">
      <c r="S7530" s="23"/>
    </row>
    <row r="7531" spans="19:19" x14ac:dyDescent="0.35">
      <c r="S7531" s="23"/>
    </row>
    <row r="7532" spans="19:19" x14ac:dyDescent="0.35">
      <c r="S7532" s="23"/>
    </row>
    <row r="7533" spans="19:19" x14ac:dyDescent="0.35">
      <c r="S7533" s="23"/>
    </row>
    <row r="7534" spans="19:19" x14ac:dyDescent="0.35">
      <c r="S7534" s="23"/>
    </row>
    <row r="7535" spans="19:19" x14ac:dyDescent="0.35">
      <c r="S7535" s="23"/>
    </row>
    <row r="7536" spans="19:19" x14ac:dyDescent="0.35">
      <c r="S7536" s="23"/>
    </row>
    <row r="7537" spans="19:19" x14ac:dyDescent="0.35">
      <c r="S7537" s="23"/>
    </row>
    <row r="7538" spans="19:19" x14ac:dyDescent="0.35">
      <c r="S7538" s="23"/>
    </row>
    <row r="7539" spans="19:19" x14ac:dyDescent="0.35">
      <c r="S7539" s="23"/>
    </row>
    <row r="7540" spans="19:19" x14ac:dyDescent="0.35">
      <c r="S7540" s="23"/>
    </row>
    <row r="7541" spans="19:19" x14ac:dyDescent="0.35">
      <c r="S7541" s="23"/>
    </row>
    <row r="7542" spans="19:19" x14ac:dyDescent="0.35">
      <c r="S7542" s="23"/>
    </row>
    <row r="7543" spans="19:19" x14ac:dyDescent="0.35">
      <c r="S7543" s="23"/>
    </row>
    <row r="7544" spans="19:19" x14ac:dyDescent="0.35">
      <c r="S7544" s="23"/>
    </row>
    <row r="7545" spans="19:19" x14ac:dyDescent="0.35">
      <c r="S7545" s="23"/>
    </row>
    <row r="7546" spans="19:19" x14ac:dyDescent="0.35">
      <c r="S7546" s="23"/>
    </row>
    <row r="7547" spans="19:19" x14ac:dyDescent="0.35">
      <c r="S7547" s="23"/>
    </row>
    <row r="7548" spans="19:19" x14ac:dyDescent="0.35">
      <c r="S7548" s="23"/>
    </row>
    <row r="7549" spans="19:19" x14ac:dyDescent="0.35">
      <c r="S7549" s="23"/>
    </row>
    <row r="7550" spans="19:19" x14ac:dyDescent="0.35">
      <c r="S7550" s="23"/>
    </row>
    <row r="7551" spans="19:19" x14ac:dyDescent="0.35">
      <c r="S7551" s="23"/>
    </row>
    <row r="7552" spans="19:19" x14ac:dyDescent="0.35">
      <c r="S7552" s="23"/>
    </row>
    <row r="7553" spans="19:19" x14ac:dyDescent="0.35">
      <c r="S7553" s="23"/>
    </row>
    <row r="7554" spans="19:19" x14ac:dyDescent="0.35">
      <c r="S7554" s="23"/>
    </row>
    <row r="7555" spans="19:19" x14ac:dyDescent="0.35">
      <c r="S7555" s="23"/>
    </row>
    <row r="7556" spans="19:19" x14ac:dyDescent="0.35">
      <c r="S7556" s="23"/>
    </row>
    <row r="7557" spans="19:19" x14ac:dyDescent="0.35">
      <c r="S7557" s="23"/>
    </row>
    <row r="7558" spans="19:19" x14ac:dyDescent="0.35">
      <c r="S7558" s="23"/>
    </row>
    <row r="7559" spans="19:19" x14ac:dyDescent="0.35">
      <c r="S7559" s="23"/>
    </row>
    <row r="7560" spans="19:19" x14ac:dyDescent="0.35">
      <c r="S7560" s="23"/>
    </row>
    <row r="7561" spans="19:19" x14ac:dyDescent="0.35">
      <c r="S7561" s="23"/>
    </row>
    <row r="7562" spans="19:19" x14ac:dyDescent="0.35">
      <c r="S7562" s="23"/>
    </row>
    <row r="7563" spans="19:19" x14ac:dyDescent="0.35">
      <c r="S7563" s="23"/>
    </row>
    <row r="7564" spans="19:19" x14ac:dyDescent="0.35">
      <c r="S7564" s="23"/>
    </row>
    <row r="7565" spans="19:19" x14ac:dyDescent="0.35">
      <c r="S7565" s="23"/>
    </row>
    <row r="7566" spans="19:19" x14ac:dyDescent="0.35">
      <c r="S7566" s="23"/>
    </row>
    <row r="7567" spans="19:19" x14ac:dyDescent="0.35">
      <c r="S7567" s="23"/>
    </row>
    <row r="7568" spans="19:19" x14ac:dyDescent="0.35">
      <c r="S7568" s="23"/>
    </row>
    <row r="7569" spans="19:19" x14ac:dyDescent="0.35">
      <c r="S7569" s="23"/>
    </row>
    <row r="7570" spans="19:19" x14ac:dyDescent="0.35">
      <c r="S7570" s="23"/>
    </row>
    <row r="7571" spans="19:19" x14ac:dyDescent="0.35">
      <c r="S7571" s="23"/>
    </row>
    <row r="7572" spans="19:19" x14ac:dyDescent="0.35">
      <c r="S7572" s="23"/>
    </row>
    <row r="7573" spans="19:19" x14ac:dyDescent="0.35">
      <c r="S7573" s="23"/>
    </row>
    <row r="7574" spans="19:19" x14ac:dyDescent="0.35">
      <c r="S7574" s="23"/>
    </row>
    <row r="7575" spans="19:19" x14ac:dyDescent="0.35">
      <c r="S7575" s="23"/>
    </row>
    <row r="7576" spans="19:19" x14ac:dyDescent="0.35">
      <c r="S7576" s="23"/>
    </row>
    <row r="7577" spans="19:19" x14ac:dyDescent="0.35">
      <c r="S7577" s="23"/>
    </row>
    <row r="7578" spans="19:19" x14ac:dyDescent="0.35">
      <c r="S7578" s="23"/>
    </row>
    <row r="7579" spans="19:19" x14ac:dyDescent="0.35">
      <c r="S7579" s="23"/>
    </row>
    <row r="7580" spans="19:19" x14ac:dyDescent="0.35">
      <c r="S7580" s="23"/>
    </row>
    <row r="7581" spans="19:19" x14ac:dyDescent="0.35">
      <c r="S7581" s="23"/>
    </row>
    <row r="7582" spans="19:19" x14ac:dyDescent="0.35">
      <c r="S7582" s="23"/>
    </row>
    <row r="7583" spans="19:19" x14ac:dyDescent="0.35">
      <c r="S7583" s="23"/>
    </row>
    <row r="7584" spans="19:19" x14ac:dyDescent="0.35">
      <c r="S7584" s="23"/>
    </row>
    <row r="7585" spans="19:19" x14ac:dyDescent="0.35">
      <c r="S7585" s="23"/>
    </row>
    <row r="7586" spans="19:19" x14ac:dyDescent="0.35">
      <c r="S7586" s="23"/>
    </row>
    <row r="7587" spans="19:19" x14ac:dyDescent="0.35">
      <c r="S7587" s="23"/>
    </row>
    <row r="7588" spans="19:19" x14ac:dyDescent="0.35">
      <c r="S7588" s="23"/>
    </row>
    <row r="7589" spans="19:19" x14ac:dyDescent="0.35">
      <c r="S7589" s="23"/>
    </row>
    <row r="7590" spans="19:19" x14ac:dyDescent="0.35">
      <c r="S7590" s="23"/>
    </row>
    <row r="7591" spans="19:19" x14ac:dyDescent="0.35">
      <c r="S7591" s="23"/>
    </row>
    <row r="7592" spans="19:19" x14ac:dyDescent="0.35">
      <c r="S7592" s="23"/>
    </row>
    <row r="7593" spans="19:19" x14ac:dyDescent="0.35">
      <c r="S7593" s="23"/>
    </row>
    <row r="7594" spans="19:19" x14ac:dyDescent="0.35">
      <c r="S7594" s="23"/>
    </row>
    <row r="7595" spans="19:19" x14ac:dyDescent="0.35">
      <c r="S7595" s="23"/>
    </row>
    <row r="7596" spans="19:19" x14ac:dyDescent="0.35">
      <c r="S7596" s="23"/>
    </row>
    <row r="7597" spans="19:19" x14ac:dyDescent="0.35">
      <c r="S7597" s="23"/>
    </row>
    <row r="7598" spans="19:19" x14ac:dyDescent="0.35">
      <c r="S7598" s="23"/>
    </row>
    <row r="7599" spans="19:19" x14ac:dyDescent="0.35">
      <c r="S7599" s="23"/>
    </row>
    <row r="7600" spans="19:19" x14ac:dyDescent="0.35">
      <c r="S7600" s="23"/>
    </row>
    <row r="7601" spans="19:19" x14ac:dyDescent="0.35">
      <c r="S7601" s="23"/>
    </row>
    <row r="7602" spans="19:19" x14ac:dyDescent="0.35">
      <c r="S7602" s="23"/>
    </row>
    <row r="7603" spans="19:19" x14ac:dyDescent="0.35">
      <c r="S7603" s="23"/>
    </row>
    <row r="7604" spans="19:19" x14ac:dyDescent="0.35">
      <c r="S7604" s="23"/>
    </row>
    <row r="7605" spans="19:19" x14ac:dyDescent="0.35">
      <c r="S7605" s="23"/>
    </row>
    <row r="7606" spans="19:19" x14ac:dyDescent="0.35">
      <c r="S7606" s="23"/>
    </row>
    <row r="7607" spans="19:19" x14ac:dyDescent="0.35">
      <c r="S7607" s="23"/>
    </row>
    <row r="7608" spans="19:19" x14ac:dyDescent="0.35">
      <c r="S7608" s="23"/>
    </row>
    <row r="7609" spans="19:19" x14ac:dyDescent="0.35">
      <c r="S7609" s="23"/>
    </row>
    <row r="7610" spans="19:19" x14ac:dyDescent="0.35">
      <c r="S7610" s="23"/>
    </row>
    <row r="7611" spans="19:19" x14ac:dyDescent="0.35">
      <c r="S7611" s="23"/>
    </row>
    <row r="7612" spans="19:19" x14ac:dyDescent="0.35">
      <c r="S7612" s="23"/>
    </row>
    <row r="7613" spans="19:19" x14ac:dyDescent="0.35">
      <c r="S7613" s="23"/>
    </row>
    <row r="7614" spans="19:19" x14ac:dyDescent="0.35">
      <c r="S7614" s="23"/>
    </row>
    <row r="7615" spans="19:19" x14ac:dyDescent="0.35">
      <c r="S7615" s="23"/>
    </row>
    <row r="7616" spans="19:19" x14ac:dyDescent="0.35">
      <c r="S7616" s="23"/>
    </row>
    <row r="7617" spans="19:19" x14ac:dyDescent="0.35">
      <c r="S7617" s="23"/>
    </row>
    <row r="7618" spans="19:19" x14ac:dyDescent="0.35">
      <c r="S7618" s="23"/>
    </row>
    <row r="7619" spans="19:19" x14ac:dyDescent="0.35">
      <c r="S7619" s="23"/>
    </row>
    <row r="7620" spans="19:19" x14ac:dyDescent="0.35">
      <c r="S7620" s="23"/>
    </row>
    <row r="7621" spans="19:19" x14ac:dyDescent="0.35">
      <c r="S7621" s="23"/>
    </row>
    <row r="7622" spans="19:19" x14ac:dyDescent="0.35">
      <c r="S7622" s="23"/>
    </row>
    <row r="7623" spans="19:19" x14ac:dyDescent="0.35">
      <c r="S7623" s="23"/>
    </row>
    <row r="7624" spans="19:19" x14ac:dyDescent="0.35">
      <c r="S7624" s="23"/>
    </row>
    <row r="7625" spans="19:19" x14ac:dyDescent="0.35">
      <c r="S7625" s="23"/>
    </row>
    <row r="7626" spans="19:19" x14ac:dyDescent="0.35">
      <c r="S7626" s="23"/>
    </row>
    <row r="7627" spans="19:19" x14ac:dyDescent="0.35">
      <c r="S7627" s="23"/>
    </row>
    <row r="7628" spans="19:19" x14ac:dyDescent="0.35">
      <c r="S7628" s="23"/>
    </row>
    <row r="7629" spans="19:19" x14ac:dyDescent="0.35">
      <c r="S7629" s="23"/>
    </row>
    <row r="7630" spans="19:19" x14ac:dyDescent="0.35">
      <c r="S7630" s="23"/>
    </row>
    <row r="7631" spans="19:19" x14ac:dyDescent="0.35">
      <c r="S7631" s="23"/>
    </row>
    <row r="7632" spans="19:19" x14ac:dyDescent="0.35">
      <c r="S7632" s="23"/>
    </row>
    <row r="7633" spans="19:19" x14ac:dyDescent="0.35">
      <c r="S7633" s="23"/>
    </row>
    <row r="7634" spans="19:19" x14ac:dyDescent="0.35">
      <c r="S7634" s="23"/>
    </row>
    <row r="7635" spans="19:19" x14ac:dyDescent="0.35">
      <c r="S7635" s="23"/>
    </row>
    <row r="7636" spans="19:19" x14ac:dyDescent="0.35">
      <c r="S7636" s="23"/>
    </row>
    <row r="7637" spans="19:19" x14ac:dyDescent="0.35">
      <c r="S7637" s="23"/>
    </row>
    <row r="7638" spans="19:19" x14ac:dyDescent="0.35">
      <c r="S7638" s="23"/>
    </row>
    <row r="7639" spans="19:19" x14ac:dyDescent="0.35">
      <c r="S7639" s="23"/>
    </row>
    <row r="7640" spans="19:19" x14ac:dyDescent="0.35">
      <c r="S7640" s="23"/>
    </row>
    <row r="7641" spans="19:19" x14ac:dyDescent="0.35">
      <c r="S7641" s="23"/>
    </row>
    <row r="7642" spans="19:19" x14ac:dyDescent="0.35">
      <c r="S7642" s="23"/>
    </row>
    <row r="7643" spans="19:19" x14ac:dyDescent="0.35">
      <c r="S7643" s="23"/>
    </row>
    <row r="7644" spans="19:19" x14ac:dyDescent="0.35">
      <c r="S7644" s="23"/>
    </row>
    <row r="7645" spans="19:19" x14ac:dyDescent="0.35">
      <c r="S7645" s="23"/>
    </row>
    <row r="7646" spans="19:19" x14ac:dyDescent="0.35">
      <c r="S7646" s="23"/>
    </row>
    <row r="7647" spans="19:19" x14ac:dyDescent="0.35">
      <c r="S7647" s="23"/>
    </row>
    <row r="7648" spans="19:19" x14ac:dyDescent="0.35">
      <c r="S7648" s="23"/>
    </row>
    <row r="7649" spans="19:19" x14ac:dyDescent="0.35">
      <c r="S7649" s="23"/>
    </row>
    <row r="7650" spans="19:19" x14ac:dyDescent="0.35">
      <c r="S7650" s="23"/>
    </row>
    <row r="7651" spans="19:19" x14ac:dyDescent="0.35">
      <c r="S7651" s="23"/>
    </row>
    <row r="7652" spans="19:19" x14ac:dyDescent="0.35">
      <c r="S7652" s="23"/>
    </row>
    <row r="7653" spans="19:19" x14ac:dyDescent="0.35">
      <c r="S7653" s="23"/>
    </row>
    <row r="7654" spans="19:19" x14ac:dyDescent="0.35">
      <c r="S7654" s="23"/>
    </row>
    <row r="7655" spans="19:19" x14ac:dyDescent="0.35">
      <c r="S7655" s="23"/>
    </row>
    <row r="7656" spans="19:19" x14ac:dyDescent="0.35">
      <c r="S7656" s="23"/>
    </row>
    <row r="7657" spans="19:19" x14ac:dyDescent="0.35">
      <c r="S7657" s="23"/>
    </row>
    <row r="7658" spans="19:19" x14ac:dyDescent="0.35">
      <c r="S7658" s="23"/>
    </row>
    <row r="7659" spans="19:19" x14ac:dyDescent="0.35">
      <c r="S7659" s="23"/>
    </row>
    <row r="7660" spans="19:19" x14ac:dyDescent="0.35">
      <c r="S7660" s="23"/>
    </row>
    <row r="7661" spans="19:19" x14ac:dyDescent="0.35">
      <c r="S7661" s="23"/>
    </row>
    <row r="7662" spans="19:19" x14ac:dyDescent="0.35">
      <c r="S7662" s="23"/>
    </row>
    <row r="7663" spans="19:19" x14ac:dyDescent="0.35">
      <c r="S7663" s="23"/>
    </row>
    <row r="7664" spans="19:19" x14ac:dyDescent="0.35">
      <c r="S7664" s="23"/>
    </row>
    <row r="7665" spans="19:19" x14ac:dyDescent="0.35">
      <c r="S7665" s="23"/>
    </row>
    <row r="7666" spans="19:19" x14ac:dyDescent="0.35">
      <c r="S7666" s="23"/>
    </row>
    <row r="7667" spans="19:19" x14ac:dyDescent="0.35">
      <c r="S7667" s="23"/>
    </row>
    <row r="7668" spans="19:19" x14ac:dyDescent="0.35">
      <c r="S7668" s="23"/>
    </row>
    <row r="7669" spans="19:19" x14ac:dyDescent="0.35">
      <c r="S7669" s="23"/>
    </row>
    <row r="7670" spans="19:19" x14ac:dyDescent="0.35">
      <c r="S7670" s="23"/>
    </row>
    <row r="7671" spans="19:19" x14ac:dyDescent="0.35">
      <c r="S7671" s="23"/>
    </row>
    <row r="7672" spans="19:19" x14ac:dyDescent="0.35">
      <c r="S7672" s="23"/>
    </row>
    <row r="7673" spans="19:19" x14ac:dyDescent="0.35">
      <c r="S7673" s="23"/>
    </row>
    <row r="7674" spans="19:19" x14ac:dyDescent="0.35">
      <c r="S7674" s="23"/>
    </row>
    <row r="7675" spans="19:19" x14ac:dyDescent="0.35">
      <c r="S7675" s="23"/>
    </row>
    <row r="7676" spans="19:19" x14ac:dyDescent="0.35">
      <c r="S7676" s="23"/>
    </row>
    <row r="7677" spans="19:19" x14ac:dyDescent="0.35">
      <c r="S7677" s="23"/>
    </row>
    <row r="7678" spans="19:19" x14ac:dyDescent="0.35">
      <c r="S7678" s="23"/>
    </row>
    <row r="7679" spans="19:19" x14ac:dyDescent="0.35">
      <c r="S7679" s="23"/>
    </row>
    <row r="7680" spans="19:19" x14ac:dyDescent="0.35">
      <c r="S7680" s="23"/>
    </row>
    <row r="7681" spans="19:19" x14ac:dyDescent="0.35">
      <c r="S7681" s="23"/>
    </row>
    <row r="7682" spans="19:19" x14ac:dyDescent="0.35">
      <c r="S7682" s="23"/>
    </row>
    <row r="7683" spans="19:19" x14ac:dyDescent="0.35">
      <c r="S7683" s="23"/>
    </row>
    <row r="7684" spans="19:19" x14ac:dyDescent="0.35">
      <c r="S7684" s="23"/>
    </row>
    <row r="7685" spans="19:19" x14ac:dyDescent="0.35">
      <c r="S7685" s="23"/>
    </row>
    <row r="7686" spans="19:19" x14ac:dyDescent="0.35">
      <c r="S7686" s="23"/>
    </row>
    <row r="7687" spans="19:19" x14ac:dyDescent="0.35">
      <c r="S7687" s="23"/>
    </row>
    <row r="7688" spans="19:19" x14ac:dyDescent="0.35">
      <c r="S7688" s="23"/>
    </row>
    <row r="7689" spans="19:19" x14ac:dyDescent="0.35">
      <c r="S7689" s="23"/>
    </row>
    <row r="7690" spans="19:19" x14ac:dyDescent="0.35">
      <c r="S7690" s="23"/>
    </row>
    <row r="7691" spans="19:19" x14ac:dyDescent="0.35">
      <c r="S7691" s="23"/>
    </row>
    <row r="7692" spans="19:19" x14ac:dyDescent="0.35">
      <c r="S7692" s="23"/>
    </row>
    <row r="7693" spans="19:19" x14ac:dyDescent="0.35">
      <c r="S7693" s="23"/>
    </row>
    <row r="7694" spans="19:19" x14ac:dyDescent="0.35">
      <c r="S7694" s="23"/>
    </row>
    <row r="7695" spans="19:19" x14ac:dyDescent="0.35">
      <c r="S7695" s="23"/>
    </row>
    <row r="7696" spans="19:19" x14ac:dyDescent="0.35">
      <c r="S7696" s="23"/>
    </row>
    <row r="7697" spans="19:19" x14ac:dyDescent="0.35">
      <c r="S7697" s="23"/>
    </row>
    <row r="7698" spans="19:19" x14ac:dyDescent="0.35">
      <c r="S7698" s="23"/>
    </row>
    <row r="7699" spans="19:19" x14ac:dyDescent="0.35">
      <c r="S7699" s="23"/>
    </row>
    <row r="7700" spans="19:19" x14ac:dyDescent="0.35">
      <c r="S7700" s="23"/>
    </row>
    <row r="7701" spans="19:19" x14ac:dyDescent="0.35">
      <c r="S7701" s="23"/>
    </row>
    <row r="7702" spans="19:19" x14ac:dyDescent="0.35">
      <c r="S7702" s="23"/>
    </row>
    <row r="7703" spans="19:19" x14ac:dyDescent="0.35">
      <c r="S7703" s="23"/>
    </row>
    <row r="7704" spans="19:19" x14ac:dyDescent="0.35">
      <c r="S7704" s="23"/>
    </row>
    <row r="7705" spans="19:19" x14ac:dyDescent="0.35">
      <c r="S7705" s="23"/>
    </row>
    <row r="7706" spans="19:19" x14ac:dyDescent="0.35">
      <c r="S7706" s="23"/>
    </row>
    <row r="7707" spans="19:19" x14ac:dyDescent="0.35">
      <c r="S7707" s="23"/>
    </row>
    <row r="7708" spans="19:19" x14ac:dyDescent="0.35">
      <c r="S7708" s="23"/>
    </row>
    <row r="7709" spans="19:19" x14ac:dyDescent="0.35">
      <c r="S7709" s="23"/>
    </row>
    <row r="7710" spans="19:19" x14ac:dyDescent="0.35">
      <c r="S7710" s="23"/>
    </row>
    <row r="7711" spans="19:19" x14ac:dyDescent="0.35">
      <c r="S7711" s="23"/>
    </row>
    <row r="7712" spans="19:19" x14ac:dyDescent="0.35">
      <c r="S7712" s="23"/>
    </row>
    <row r="7713" spans="19:19" x14ac:dyDescent="0.35">
      <c r="S7713" s="23"/>
    </row>
    <row r="7714" spans="19:19" x14ac:dyDescent="0.35">
      <c r="S7714" s="23"/>
    </row>
    <row r="7715" spans="19:19" x14ac:dyDescent="0.35">
      <c r="S7715" s="23"/>
    </row>
    <row r="7716" spans="19:19" x14ac:dyDescent="0.35">
      <c r="S7716" s="23"/>
    </row>
    <row r="7717" spans="19:19" x14ac:dyDescent="0.35">
      <c r="S7717" s="23"/>
    </row>
    <row r="7718" spans="19:19" x14ac:dyDescent="0.35">
      <c r="S7718" s="23"/>
    </row>
    <row r="7719" spans="19:19" x14ac:dyDescent="0.35">
      <c r="S7719" s="23"/>
    </row>
    <row r="7720" spans="19:19" x14ac:dyDescent="0.35">
      <c r="S7720" s="23"/>
    </row>
    <row r="7721" spans="19:19" x14ac:dyDescent="0.35">
      <c r="S7721" s="23"/>
    </row>
    <row r="7722" spans="19:19" x14ac:dyDescent="0.35">
      <c r="S7722" s="23"/>
    </row>
    <row r="7723" spans="19:19" x14ac:dyDescent="0.35">
      <c r="S7723" s="23"/>
    </row>
    <row r="7724" spans="19:19" x14ac:dyDescent="0.35">
      <c r="S7724" s="23"/>
    </row>
    <row r="7725" spans="19:19" x14ac:dyDescent="0.35">
      <c r="S7725" s="23"/>
    </row>
    <row r="7726" spans="19:19" x14ac:dyDescent="0.35">
      <c r="S7726" s="23"/>
    </row>
    <row r="7727" spans="19:19" x14ac:dyDescent="0.35">
      <c r="S7727" s="23"/>
    </row>
    <row r="7728" spans="19:19" x14ac:dyDescent="0.35">
      <c r="S7728" s="23"/>
    </row>
    <row r="7729" spans="19:19" x14ac:dyDescent="0.35">
      <c r="S7729" s="23"/>
    </row>
    <row r="7730" spans="19:19" x14ac:dyDescent="0.35">
      <c r="S7730" s="23"/>
    </row>
    <row r="7731" spans="19:19" x14ac:dyDescent="0.35">
      <c r="S7731" s="23"/>
    </row>
    <row r="7732" spans="19:19" x14ac:dyDescent="0.35">
      <c r="S7732" s="23"/>
    </row>
    <row r="7733" spans="19:19" x14ac:dyDescent="0.35">
      <c r="S7733" s="23"/>
    </row>
    <row r="7734" spans="19:19" x14ac:dyDescent="0.35">
      <c r="S7734" s="23"/>
    </row>
    <row r="7735" spans="19:19" x14ac:dyDescent="0.35">
      <c r="S7735" s="23"/>
    </row>
    <row r="7736" spans="19:19" x14ac:dyDescent="0.35">
      <c r="S7736" s="23"/>
    </row>
    <row r="7737" spans="19:19" x14ac:dyDescent="0.35">
      <c r="S7737" s="23"/>
    </row>
    <row r="7738" spans="19:19" x14ac:dyDescent="0.35">
      <c r="S7738" s="23"/>
    </row>
    <row r="7739" spans="19:19" x14ac:dyDescent="0.35">
      <c r="S7739" s="23"/>
    </row>
    <row r="7740" spans="19:19" x14ac:dyDescent="0.35">
      <c r="S7740" s="23"/>
    </row>
    <row r="7741" spans="19:19" x14ac:dyDescent="0.35">
      <c r="S7741" s="23"/>
    </row>
    <row r="7742" spans="19:19" x14ac:dyDescent="0.35">
      <c r="S7742" s="23"/>
    </row>
    <row r="7743" spans="19:19" x14ac:dyDescent="0.35">
      <c r="S7743" s="23"/>
    </row>
    <row r="7744" spans="19:19" x14ac:dyDescent="0.35">
      <c r="S7744" s="23"/>
    </row>
    <row r="7745" spans="19:19" x14ac:dyDescent="0.35">
      <c r="S7745" s="23"/>
    </row>
    <row r="7746" spans="19:19" x14ac:dyDescent="0.35">
      <c r="S7746" s="23"/>
    </row>
    <row r="7747" spans="19:19" x14ac:dyDescent="0.35">
      <c r="S7747" s="23"/>
    </row>
    <row r="7748" spans="19:19" x14ac:dyDescent="0.35">
      <c r="S7748" s="23"/>
    </row>
    <row r="7749" spans="19:19" x14ac:dyDescent="0.35">
      <c r="S7749" s="23"/>
    </row>
    <row r="7750" spans="19:19" x14ac:dyDescent="0.35">
      <c r="S7750" s="23"/>
    </row>
    <row r="7751" spans="19:19" x14ac:dyDescent="0.35">
      <c r="S7751" s="23"/>
    </row>
    <row r="7752" spans="19:19" x14ac:dyDescent="0.35">
      <c r="S7752" s="23"/>
    </row>
    <row r="7753" spans="19:19" x14ac:dyDescent="0.35">
      <c r="S7753" s="23"/>
    </row>
    <row r="7754" spans="19:19" x14ac:dyDescent="0.35">
      <c r="S7754" s="23"/>
    </row>
    <row r="7755" spans="19:19" x14ac:dyDescent="0.35">
      <c r="S7755" s="23"/>
    </row>
    <row r="7756" spans="19:19" x14ac:dyDescent="0.35">
      <c r="S7756" s="23"/>
    </row>
    <row r="7757" spans="19:19" x14ac:dyDescent="0.35">
      <c r="S7757" s="23"/>
    </row>
    <row r="7758" spans="19:19" x14ac:dyDescent="0.35">
      <c r="S7758" s="23"/>
    </row>
    <row r="7759" spans="19:19" x14ac:dyDescent="0.35">
      <c r="S7759" s="23"/>
    </row>
    <row r="7760" spans="19:19" x14ac:dyDescent="0.35">
      <c r="S7760" s="23"/>
    </row>
    <row r="7761" spans="19:19" x14ac:dyDescent="0.35">
      <c r="S7761" s="23"/>
    </row>
    <row r="7762" spans="19:19" x14ac:dyDescent="0.35">
      <c r="S7762" s="23"/>
    </row>
    <row r="7763" spans="19:19" x14ac:dyDescent="0.35">
      <c r="S7763" s="23"/>
    </row>
    <row r="7764" spans="19:19" x14ac:dyDescent="0.35">
      <c r="S7764" s="23"/>
    </row>
    <row r="7765" spans="19:19" x14ac:dyDescent="0.35">
      <c r="S7765" s="23"/>
    </row>
    <row r="7766" spans="19:19" x14ac:dyDescent="0.35">
      <c r="S7766" s="23"/>
    </row>
    <row r="7767" spans="19:19" x14ac:dyDescent="0.35">
      <c r="S7767" s="23"/>
    </row>
    <row r="7768" spans="19:19" x14ac:dyDescent="0.35">
      <c r="S7768" s="23"/>
    </row>
    <row r="7769" spans="19:19" x14ac:dyDescent="0.35">
      <c r="S7769" s="23"/>
    </row>
    <row r="7770" spans="19:19" x14ac:dyDescent="0.35">
      <c r="S7770" s="23"/>
    </row>
    <row r="7771" spans="19:19" x14ac:dyDescent="0.35">
      <c r="S7771" s="23"/>
    </row>
    <row r="7772" spans="19:19" x14ac:dyDescent="0.35">
      <c r="S7772" s="23"/>
    </row>
    <row r="7773" spans="19:19" x14ac:dyDescent="0.35">
      <c r="S7773" s="23"/>
    </row>
    <row r="7774" spans="19:19" x14ac:dyDescent="0.35">
      <c r="S7774" s="23"/>
    </row>
    <row r="7775" spans="19:19" x14ac:dyDescent="0.35">
      <c r="S7775" s="23"/>
    </row>
    <row r="7776" spans="19:19" x14ac:dyDescent="0.35">
      <c r="S7776" s="23"/>
    </row>
    <row r="7777" spans="19:19" x14ac:dyDescent="0.35">
      <c r="S7777" s="23"/>
    </row>
    <row r="7778" spans="19:19" x14ac:dyDescent="0.35">
      <c r="S7778" s="23"/>
    </row>
    <row r="7779" spans="19:19" x14ac:dyDescent="0.35">
      <c r="S7779" s="23"/>
    </row>
    <row r="7780" spans="19:19" x14ac:dyDescent="0.35">
      <c r="S7780" s="23"/>
    </row>
    <row r="7781" spans="19:19" x14ac:dyDescent="0.35">
      <c r="S7781" s="23"/>
    </row>
    <row r="7782" spans="19:19" x14ac:dyDescent="0.35">
      <c r="S7782" s="23"/>
    </row>
    <row r="7783" spans="19:19" x14ac:dyDescent="0.35">
      <c r="S7783" s="23"/>
    </row>
    <row r="7784" spans="19:19" x14ac:dyDescent="0.35">
      <c r="S7784" s="23"/>
    </row>
    <row r="7785" spans="19:19" x14ac:dyDescent="0.35">
      <c r="S7785" s="23"/>
    </row>
    <row r="7786" spans="19:19" x14ac:dyDescent="0.35">
      <c r="S7786" s="23"/>
    </row>
    <row r="7787" spans="19:19" x14ac:dyDescent="0.35">
      <c r="S7787" s="23"/>
    </row>
    <row r="7788" spans="19:19" x14ac:dyDescent="0.35">
      <c r="S7788" s="23"/>
    </row>
    <row r="7789" spans="19:19" x14ac:dyDescent="0.35">
      <c r="S7789" s="23"/>
    </row>
    <row r="7790" spans="19:19" x14ac:dyDescent="0.35">
      <c r="S7790" s="23"/>
    </row>
    <row r="7791" spans="19:19" x14ac:dyDescent="0.35">
      <c r="S7791" s="23"/>
    </row>
    <row r="7792" spans="19:19" x14ac:dyDescent="0.35">
      <c r="S7792" s="23"/>
    </row>
    <row r="7793" spans="19:19" x14ac:dyDescent="0.35">
      <c r="S7793" s="23"/>
    </row>
    <row r="7794" spans="19:19" x14ac:dyDescent="0.35">
      <c r="S7794" s="23"/>
    </row>
    <row r="7795" spans="19:19" x14ac:dyDescent="0.35">
      <c r="S7795" s="23"/>
    </row>
    <row r="7796" spans="19:19" x14ac:dyDescent="0.35">
      <c r="S7796" s="23"/>
    </row>
    <row r="7797" spans="19:19" x14ac:dyDescent="0.35">
      <c r="S7797" s="23"/>
    </row>
    <row r="7798" spans="19:19" x14ac:dyDescent="0.35">
      <c r="S7798" s="23"/>
    </row>
    <row r="7799" spans="19:19" x14ac:dyDescent="0.35">
      <c r="S7799" s="23"/>
    </row>
    <row r="7800" spans="19:19" x14ac:dyDescent="0.35">
      <c r="S7800" s="23"/>
    </row>
    <row r="7801" spans="19:19" x14ac:dyDescent="0.35">
      <c r="S7801" s="23"/>
    </row>
    <row r="7802" spans="19:19" x14ac:dyDescent="0.35">
      <c r="S7802" s="23"/>
    </row>
    <row r="7803" spans="19:19" x14ac:dyDescent="0.35">
      <c r="S7803" s="23"/>
    </row>
    <row r="7804" spans="19:19" x14ac:dyDescent="0.35">
      <c r="S7804" s="23"/>
    </row>
    <row r="7805" spans="19:19" x14ac:dyDescent="0.35">
      <c r="S7805" s="23"/>
    </row>
    <row r="7806" spans="19:19" x14ac:dyDescent="0.35">
      <c r="S7806" s="23"/>
    </row>
    <row r="7807" spans="19:19" x14ac:dyDescent="0.35">
      <c r="S7807" s="23"/>
    </row>
    <row r="7808" spans="19:19" x14ac:dyDescent="0.35">
      <c r="S7808" s="23"/>
    </row>
    <row r="7809" spans="19:19" x14ac:dyDescent="0.35">
      <c r="S7809" s="23"/>
    </row>
    <row r="7810" spans="19:19" x14ac:dyDescent="0.35">
      <c r="S7810" s="23"/>
    </row>
    <row r="7811" spans="19:19" x14ac:dyDescent="0.35">
      <c r="S7811" s="23"/>
    </row>
    <row r="7812" spans="19:19" x14ac:dyDescent="0.35">
      <c r="S7812" s="23"/>
    </row>
    <row r="7813" spans="19:19" x14ac:dyDescent="0.35">
      <c r="S7813" s="23"/>
    </row>
    <row r="7814" spans="19:19" x14ac:dyDescent="0.35">
      <c r="S7814" s="23"/>
    </row>
    <row r="7815" spans="19:19" x14ac:dyDescent="0.35">
      <c r="S7815" s="23"/>
    </row>
    <row r="7816" spans="19:19" x14ac:dyDescent="0.35">
      <c r="S7816" s="23"/>
    </row>
    <row r="7817" spans="19:19" x14ac:dyDescent="0.35">
      <c r="S7817" s="23"/>
    </row>
    <row r="7818" spans="19:19" x14ac:dyDescent="0.35">
      <c r="S7818" s="23"/>
    </row>
    <row r="7819" spans="19:19" x14ac:dyDescent="0.35">
      <c r="S7819" s="23"/>
    </row>
    <row r="7820" spans="19:19" x14ac:dyDescent="0.35">
      <c r="S7820" s="23"/>
    </row>
    <row r="7821" spans="19:19" x14ac:dyDescent="0.35">
      <c r="S7821" s="23"/>
    </row>
    <row r="7822" spans="19:19" x14ac:dyDescent="0.35">
      <c r="S7822" s="23"/>
    </row>
    <row r="7823" spans="19:19" x14ac:dyDescent="0.35">
      <c r="S7823" s="23"/>
    </row>
    <row r="7824" spans="19:19" x14ac:dyDescent="0.35">
      <c r="S7824" s="23"/>
    </row>
    <row r="7825" spans="19:19" x14ac:dyDescent="0.35">
      <c r="S7825" s="23"/>
    </row>
    <row r="7826" spans="19:19" x14ac:dyDescent="0.35">
      <c r="S7826" s="23"/>
    </row>
    <row r="7827" spans="19:19" x14ac:dyDescent="0.35">
      <c r="S7827" s="23"/>
    </row>
    <row r="7828" spans="19:19" x14ac:dyDescent="0.35">
      <c r="S7828" s="23"/>
    </row>
    <row r="7829" spans="19:19" x14ac:dyDescent="0.35">
      <c r="S7829" s="23"/>
    </row>
    <row r="7830" spans="19:19" x14ac:dyDescent="0.35">
      <c r="S7830" s="23"/>
    </row>
    <row r="7831" spans="19:19" x14ac:dyDescent="0.35">
      <c r="S7831" s="23"/>
    </row>
    <row r="7832" spans="19:19" x14ac:dyDescent="0.35">
      <c r="S7832" s="23"/>
    </row>
    <row r="7833" spans="19:19" x14ac:dyDescent="0.35">
      <c r="S7833" s="23"/>
    </row>
    <row r="7834" spans="19:19" x14ac:dyDescent="0.35">
      <c r="S7834" s="23"/>
    </row>
    <row r="7835" spans="19:19" x14ac:dyDescent="0.35">
      <c r="S7835" s="23"/>
    </row>
    <row r="7836" spans="19:19" x14ac:dyDescent="0.35">
      <c r="S7836" s="23"/>
    </row>
    <row r="7837" spans="19:19" x14ac:dyDescent="0.35">
      <c r="S7837" s="23"/>
    </row>
    <row r="7838" spans="19:19" x14ac:dyDescent="0.35">
      <c r="S7838" s="23"/>
    </row>
    <row r="7839" spans="19:19" x14ac:dyDescent="0.35">
      <c r="S7839" s="23"/>
    </row>
    <row r="7840" spans="19:19" x14ac:dyDescent="0.35">
      <c r="S7840" s="23"/>
    </row>
    <row r="7841" spans="19:19" x14ac:dyDescent="0.35">
      <c r="S7841" s="23"/>
    </row>
    <row r="7842" spans="19:19" x14ac:dyDescent="0.35">
      <c r="S7842" s="23"/>
    </row>
    <row r="7843" spans="19:19" x14ac:dyDescent="0.35">
      <c r="S7843" s="23"/>
    </row>
    <row r="7844" spans="19:19" x14ac:dyDescent="0.35">
      <c r="S7844" s="23"/>
    </row>
    <row r="7845" spans="19:19" x14ac:dyDescent="0.35">
      <c r="S7845" s="23"/>
    </row>
    <row r="7846" spans="19:19" x14ac:dyDescent="0.35">
      <c r="S7846" s="23"/>
    </row>
    <row r="7847" spans="19:19" x14ac:dyDescent="0.35">
      <c r="S7847" s="23"/>
    </row>
    <row r="7848" spans="19:19" x14ac:dyDescent="0.35">
      <c r="S7848" s="23"/>
    </row>
    <row r="7849" spans="19:19" x14ac:dyDescent="0.35">
      <c r="S7849" s="23"/>
    </row>
    <row r="7850" spans="19:19" x14ac:dyDescent="0.35">
      <c r="S7850" s="23"/>
    </row>
    <row r="7851" spans="19:19" x14ac:dyDescent="0.35">
      <c r="S7851" s="23"/>
    </row>
    <row r="7852" spans="19:19" x14ac:dyDescent="0.35">
      <c r="S7852" s="23"/>
    </row>
    <row r="7853" spans="19:19" x14ac:dyDescent="0.35">
      <c r="S7853" s="23"/>
    </row>
    <row r="7854" spans="19:19" x14ac:dyDescent="0.35">
      <c r="S7854" s="23"/>
    </row>
    <row r="7855" spans="19:19" x14ac:dyDescent="0.35">
      <c r="S7855" s="23"/>
    </row>
    <row r="7856" spans="19:19" x14ac:dyDescent="0.35">
      <c r="S7856" s="23"/>
    </row>
    <row r="7857" spans="19:19" x14ac:dyDescent="0.35">
      <c r="S7857" s="23"/>
    </row>
    <row r="7858" spans="19:19" x14ac:dyDescent="0.35">
      <c r="S7858" s="23"/>
    </row>
    <row r="7859" spans="19:19" x14ac:dyDescent="0.35">
      <c r="S7859" s="23"/>
    </row>
    <row r="7860" spans="19:19" x14ac:dyDescent="0.35">
      <c r="S7860" s="23"/>
    </row>
    <row r="7861" spans="19:19" x14ac:dyDescent="0.35">
      <c r="S7861" s="23"/>
    </row>
    <row r="7862" spans="19:19" x14ac:dyDescent="0.35">
      <c r="S7862" s="23"/>
    </row>
    <row r="7863" spans="19:19" x14ac:dyDescent="0.35">
      <c r="S7863" s="23"/>
    </row>
    <row r="7864" spans="19:19" x14ac:dyDescent="0.35">
      <c r="S7864" s="23"/>
    </row>
    <row r="7865" spans="19:19" x14ac:dyDescent="0.35">
      <c r="S7865" s="23"/>
    </row>
    <row r="7866" spans="19:19" x14ac:dyDescent="0.35">
      <c r="S7866" s="23"/>
    </row>
    <row r="7867" spans="19:19" x14ac:dyDescent="0.35">
      <c r="S7867" s="23"/>
    </row>
    <row r="7868" spans="19:19" x14ac:dyDescent="0.35">
      <c r="S7868" s="23"/>
    </row>
    <row r="7869" spans="19:19" x14ac:dyDescent="0.35">
      <c r="S7869" s="23"/>
    </row>
    <row r="7870" spans="19:19" x14ac:dyDescent="0.35">
      <c r="S7870" s="23"/>
    </row>
    <row r="7871" spans="19:19" x14ac:dyDescent="0.35">
      <c r="S7871" s="23"/>
    </row>
    <row r="7872" spans="19:19" x14ac:dyDescent="0.35">
      <c r="S7872" s="23"/>
    </row>
    <row r="7873" spans="19:19" x14ac:dyDescent="0.35">
      <c r="S7873" s="23"/>
    </row>
    <row r="7874" spans="19:19" x14ac:dyDescent="0.35">
      <c r="S7874" s="23"/>
    </row>
    <row r="7875" spans="19:19" x14ac:dyDescent="0.35">
      <c r="S7875" s="23"/>
    </row>
    <row r="7876" spans="19:19" x14ac:dyDescent="0.35">
      <c r="S7876" s="23"/>
    </row>
    <row r="7877" spans="19:19" x14ac:dyDescent="0.35">
      <c r="S7877" s="23"/>
    </row>
    <row r="7878" spans="19:19" x14ac:dyDescent="0.35">
      <c r="S7878" s="23"/>
    </row>
    <row r="7879" spans="19:19" x14ac:dyDescent="0.35">
      <c r="S7879" s="23"/>
    </row>
    <row r="7880" spans="19:19" x14ac:dyDescent="0.35">
      <c r="S7880" s="23"/>
    </row>
    <row r="7881" spans="19:19" x14ac:dyDescent="0.35">
      <c r="S7881" s="23"/>
    </row>
    <row r="7882" spans="19:19" x14ac:dyDescent="0.35">
      <c r="S7882" s="23"/>
    </row>
    <row r="7883" spans="19:19" x14ac:dyDescent="0.35">
      <c r="S7883" s="23"/>
    </row>
    <row r="7884" spans="19:19" x14ac:dyDescent="0.35">
      <c r="S7884" s="23"/>
    </row>
    <row r="7885" spans="19:19" x14ac:dyDescent="0.35">
      <c r="S7885" s="23"/>
    </row>
    <row r="7886" spans="19:19" x14ac:dyDescent="0.35">
      <c r="S7886" s="23"/>
    </row>
    <row r="7887" spans="19:19" x14ac:dyDescent="0.35">
      <c r="S7887" s="23"/>
    </row>
    <row r="7888" spans="19:19" x14ac:dyDescent="0.35">
      <c r="S7888" s="23"/>
    </row>
    <row r="7889" spans="19:19" x14ac:dyDescent="0.35">
      <c r="S7889" s="23"/>
    </row>
    <row r="7890" spans="19:19" x14ac:dyDescent="0.35">
      <c r="S7890" s="23"/>
    </row>
    <row r="7891" spans="19:19" x14ac:dyDescent="0.35">
      <c r="S7891" s="23"/>
    </row>
    <row r="7892" spans="19:19" x14ac:dyDescent="0.35">
      <c r="S7892" s="23"/>
    </row>
    <row r="7893" spans="19:19" x14ac:dyDescent="0.35">
      <c r="S7893" s="23"/>
    </row>
    <row r="7894" spans="19:19" x14ac:dyDescent="0.35">
      <c r="S7894" s="23"/>
    </row>
    <row r="7895" spans="19:19" x14ac:dyDescent="0.35">
      <c r="S7895" s="23"/>
    </row>
    <row r="7896" spans="19:19" x14ac:dyDescent="0.35">
      <c r="S7896" s="23"/>
    </row>
    <row r="7897" spans="19:19" x14ac:dyDescent="0.35">
      <c r="S7897" s="23"/>
    </row>
    <row r="7898" spans="19:19" x14ac:dyDescent="0.35">
      <c r="S7898" s="23"/>
    </row>
    <row r="7899" spans="19:19" x14ac:dyDescent="0.35">
      <c r="S7899" s="23"/>
    </row>
    <row r="7900" spans="19:19" x14ac:dyDescent="0.35">
      <c r="S7900" s="23"/>
    </row>
    <row r="7901" spans="19:19" x14ac:dyDescent="0.35">
      <c r="S7901" s="23"/>
    </row>
    <row r="7902" spans="19:19" x14ac:dyDescent="0.35">
      <c r="S7902" s="23"/>
    </row>
    <row r="7903" spans="19:19" x14ac:dyDescent="0.35">
      <c r="S7903" s="23"/>
    </row>
    <row r="7904" spans="19:19" x14ac:dyDescent="0.35">
      <c r="S7904" s="23"/>
    </row>
    <row r="7905" spans="19:19" x14ac:dyDescent="0.35">
      <c r="S7905" s="23"/>
    </row>
    <row r="7906" spans="19:19" x14ac:dyDescent="0.35">
      <c r="S7906" s="23"/>
    </row>
    <row r="7907" spans="19:19" x14ac:dyDescent="0.35">
      <c r="S7907" s="23"/>
    </row>
    <row r="7908" spans="19:19" x14ac:dyDescent="0.35">
      <c r="S7908" s="23"/>
    </row>
    <row r="7909" spans="19:19" x14ac:dyDescent="0.35">
      <c r="S7909" s="23"/>
    </row>
    <row r="7910" spans="19:19" x14ac:dyDescent="0.35">
      <c r="S7910" s="23"/>
    </row>
    <row r="7911" spans="19:19" x14ac:dyDescent="0.35">
      <c r="S7911" s="23"/>
    </row>
    <row r="7912" spans="19:19" x14ac:dyDescent="0.35">
      <c r="S7912" s="23"/>
    </row>
    <row r="7913" spans="19:19" x14ac:dyDescent="0.35">
      <c r="S7913" s="23"/>
    </row>
    <row r="7914" spans="19:19" x14ac:dyDescent="0.35">
      <c r="S7914" s="23"/>
    </row>
    <row r="7915" spans="19:19" x14ac:dyDescent="0.35">
      <c r="S7915" s="23"/>
    </row>
    <row r="7916" spans="19:19" x14ac:dyDescent="0.35">
      <c r="S7916" s="23"/>
    </row>
    <row r="7917" spans="19:19" x14ac:dyDescent="0.35">
      <c r="S7917" s="23"/>
    </row>
    <row r="7918" spans="19:19" x14ac:dyDescent="0.35">
      <c r="S7918" s="23"/>
    </row>
    <row r="7919" spans="19:19" x14ac:dyDescent="0.35">
      <c r="S7919" s="23"/>
    </row>
    <row r="7920" spans="19:19" x14ac:dyDescent="0.35">
      <c r="S7920" s="23"/>
    </row>
    <row r="7921" spans="19:19" x14ac:dyDescent="0.35">
      <c r="S7921" s="23"/>
    </row>
    <row r="7922" spans="19:19" x14ac:dyDescent="0.35">
      <c r="S7922" s="23"/>
    </row>
    <row r="7923" spans="19:19" x14ac:dyDescent="0.35">
      <c r="S7923" s="23"/>
    </row>
    <row r="7924" spans="19:19" x14ac:dyDescent="0.35">
      <c r="S7924" s="23"/>
    </row>
    <row r="7925" spans="19:19" x14ac:dyDescent="0.35">
      <c r="S7925" s="23"/>
    </row>
    <row r="7926" spans="19:19" x14ac:dyDescent="0.35">
      <c r="S7926" s="23"/>
    </row>
    <row r="7927" spans="19:19" x14ac:dyDescent="0.35">
      <c r="S7927" s="23"/>
    </row>
    <row r="7928" spans="19:19" x14ac:dyDescent="0.35">
      <c r="S7928" s="23"/>
    </row>
    <row r="7929" spans="19:19" x14ac:dyDescent="0.35">
      <c r="S7929" s="23"/>
    </row>
    <row r="7930" spans="19:19" x14ac:dyDescent="0.35">
      <c r="S7930" s="23"/>
    </row>
    <row r="7931" spans="19:19" x14ac:dyDescent="0.35">
      <c r="S7931" s="23"/>
    </row>
    <row r="7932" spans="19:19" x14ac:dyDescent="0.35">
      <c r="S7932" s="23"/>
    </row>
    <row r="7933" spans="19:19" x14ac:dyDescent="0.35">
      <c r="S7933" s="23"/>
    </row>
    <row r="7934" spans="19:19" x14ac:dyDescent="0.35">
      <c r="S7934" s="23"/>
    </row>
    <row r="7935" spans="19:19" x14ac:dyDescent="0.35">
      <c r="S7935" s="23"/>
    </row>
    <row r="7936" spans="19:19" x14ac:dyDescent="0.35">
      <c r="S7936" s="23"/>
    </row>
    <row r="7937" spans="19:19" x14ac:dyDescent="0.35">
      <c r="S7937" s="23"/>
    </row>
    <row r="7938" spans="19:19" x14ac:dyDescent="0.35">
      <c r="S7938" s="23"/>
    </row>
    <row r="7939" spans="19:19" x14ac:dyDescent="0.35">
      <c r="S7939" s="23"/>
    </row>
    <row r="7940" spans="19:19" x14ac:dyDescent="0.35">
      <c r="S7940" s="23"/>
    </row>
    <row r="7941" spans="19:19" x14ac:dyDescent="0.35">
      <c r="S7941" s="23"/>
    </row>
    <row r="7942" spans="19:19" x14ac:dyDescent="0.35">
      <c r="S7942" s="23"/>
    </row>
    <row r="7943" spans="19:19" x14ac:dyDescent="0.35">
      <c r="S7943" s="23"/>
    </row>
    <row r="7944" spans="19:19" x14ac:dyDescent="0.35">
      <c r="S7944" s="23"/>
    </row>
    <row r="7945" spans="19:19" x14ac:dyDescent="0.35">
      <c r="S7945" s="23"/>
    </row>
    <row r="7946" spans="19:19" x14ac:dyDescent="0.35">
      <c r="S7946" s="23"/>
    </row>
    <row r="7947" spans="19:19" x14ac:dyDescent="0.35">
      <c r="S7947" s="23"/>
    </row>
    <row r="7948" spans="19:19" x14ac:dyDescent="0.35">
      <c r="S7948" s="23"/>
    </row>
    <row r="7949" spans="19:19" x14ac:dyDescent="0.35">
      <c r="S7949" s="23"/>
    </row>
    <row r="7950" spans="19:19" x14ac:dyDescent="0.35">
      <c r="S7950" s="23"/>
    </row>
    <row r="7951" spans="19:19" x14ac:dyDescent="0.35">
      <c r="S7951" s="23"/>
    </row>
    <row r="7952" spans="19:19" x14ac:dyDescent="0.35">
      <c r="S7952" s="23"/>
    </row>
    <row r="7953" spans="19:19" x14ac:dyDescent="0.35">
      <c r="S7953" s="23"/>
    </row>
    <row r="7954" spans="19:19" x14ac:dyDescent="0.35">
      <c r="S7954" s="23"/>
    </row>
    <row r="7955" spans="19:19" x14ac:dyDescent="0.35">
      <c r="S7955" s="23"/>
    </row>
    <row r="7956" spans="19:19" x14ac:dyDescent="0.35">
      <c r="S7956" s="23"/>
    </row>
    <row r="7957" spans="19:19" x14ac:dyDescent="0.35">
      <c r="S7957" s="23"/>
    </row>
    <row r="7958" spans="19:19" x14ac:dyDescent="0.35">
      <c r="S7958" s="23"/>
    </row>
    <row r="7959" spans="19:19" x14ac:dyDescent="0.35">
      <c r="S7959" s="23"/>
    </row>
    <row r="7960" spans="19:19" x14ac:dyDescent="0.35">
      <c r="S7960" s="23"/>
    </row>
    <row r="7961" spans="19:19" x14ac:dyDescent="0.35">
      <c r="S7961" s="23"/>
    </row>
    <row r="7962" spans="19:19" x14ac:dyDescent="0.35">
      <c r="S7962" s="23"/>
    </row>
    <row r="7963" spans="19:19" x14ac:dyDescent="0.35">
      <c r="S7963" s="23"/>
    </row>
    <row r="7964" spans="19:19" x14ac:dyDescent="0.35">
      <c r="S7964" s="23"/>
    </row>
    <row r="7965" spans="19:19" x14ac:dyDescent="0.35">
      <c r="S7965" s="23"/>
    </row>
    <row r="7966" spans="19:19" x14ac:dyDescent="0.35">
      <c r="S7966" s="23"/>
    </row>
    <row r="7967" spans="19:19" x14ac:dyDescent="0.35">
      <c r="S7967" s="23"/>
    </row>
    <row r="7968" spans="19:19" x14ac:dyDescent="0.35">
      <c r="S7968" s="23"/>
    </row>
    <row r="7969" spans="19:19" x14ac:dyDescent="0.35">
      <c r="S7969" s="23"/>
    </row>
    <row r="7970" spans="19:19" x14ac:dyDescent="0.35">
      <c r="S7970" s="23"/>
    </row>
    <row r="7971" spans="19:19" x14ac:dyDescent="0.35">
      <c r="S7971" s="23"/>
    </row>
    <row r="7972" spans="19:19" x14ac:dyDescent="0.35">
      <c r="S7972" s="23"/>
    </row>
    <row r="7973" spans="19:19" x14ac:dyDescent="0.35">
      <c r="S7973" s="23"/>
    </row>
    <row r="7974" spans="19:19" x14ac:dyDescent="0.35">
      <c r="S7974" s="23"/>
    </row>
    <row r="7975" spans="19:19" x14ac:dyDescent="0.35">
      <c r="S7975" s="23"/>
    </row>
    <row r="7976" spans="19:19" x14ac:dyDescent="0.35">
      <c r="S7976" s="23"/>
    </row>
    <row r="7977" spans="19:19" x14ac:dyDescent="0.35">
      <c r="S7977" s="23"/>
    </row>
    <row r="7978" spans="19:19" x14ac:dyDescent="0.35">
      <c r="S7978" s="23"/>
    </row>
    <row r="7979" spans="19:19" x14ac:dyDescent="0.35">
      <c r="S7979" s="23"/>
    </row>
    <row r="7980" spans="19:19" x14ac:dyDescent="0.35">
      <c r="S7980" s="23"/>
    </row>
    <row r="7981" spans="19:19" x14ac:dyDescent="0.35">
      <c r="S7981" s="23"/>
    </row>
    <row r="7982" spans="19:19" x14ac:dyDescent="0.35">
      <c r="S7982" s="23"/>
    </row>
    <row r="7983" spans="19:19" x14ac:dyDescent="0.35">
      <c r="S7983" s="23"/>
    </row>
    <row r="7984" spans="19:19" x14ac:dyDescent="0.35">
      <c r="S7984" s="23"/>
    </row>
    <row r="7985" spans="19:19" x14ac:dyDescent="0.35">
      <c r="S7985" s="23"/>
    </row>
    <row r="7986" spans="19:19" x14ac:dyDescent="0.35">
      <c r="S7986" s="23"/>
    </row>
    <row r="7987" spans="19:19" x14ac:dyDescent="0.35">
      <c r="S7987" s="23"/>
    </row>
    <row r="7988" spans="19:19" x14ac:dyDescent="0.35">
      <c r="S7988" s="23"/>
    </row>
    <row r="7989" spans="19:19" x14ac:dyDescent="0.35">
      <c r="S7989" s="23"/>
    </row>
    <row r="7990" spans="19:19" x14ac:dyDescent="0.35">
      <c r="S7990" s="23"/>
    </row>
    <row r="7991" spans="19:19" x14ac:dyDescent="0.35">
      <c r="S7991" s="23"/>
    </row>
    <row r="7992" spans="19:19" x14ac:dyDescent="0.35">
      <c r="S7992" s="23"/>
    </row>
    <row r="7993" spans="19:19" x14ac:dyDescent="0.35">
      <c r="S7993" s="23"/>
    </row>
    <row r="7994" spans="19:19" x14ac:dyDescent="0.35">
      <c r="S7994" s="23"/>
    </row>
    <row r="7995" spans="19:19" x14ac:dyDescent="0.35">
      <c r="S7995" s="23"/>
    </row>
    <row r="7996" spans="19:19" x14ac:dyDescent="0.35">
      <c r="S7996" s="23"/>
    </row>
    <row r="7997" spans="19:19" x14ac:dyDescent="0.35">
      <c r="S7997" s="23"/>
    </row>
    <row r="7998" spans="19:19" x14ac:dyDescent="0.35">
      <c r="S7998" s="23"/>
    </row>
    <row r="7999" spans="19:19" x14ac:dyDescent="0.35">
      <c r="S7999" s="23"/>
    </row>
    <row r="8000" spans="19:19" x14ac:dyDescent="0.35">
      <c r="S8000" s="23"/>
    </row>
    <row r="8001" spans="19:19" x14ac:dyDescent="0.35">
      <c r="S8001" s="23"/>
    </row>
    <row r="8002" spans="19:19" x14ac:dyDescent="0.35">
      <c r="S8002" s="23"/>
    </row>
    <row r="8003" spans="19:19" x14ac:dyDescent="0.35">
      <c r="S8003" s="23"/>
    </row>
    <row r="8004" spans="19:19" x14ac:dyDescent="0.35">
      <c r="S8004" s="23"/>
    </row>
    <row r="8005" spans="19:19" x14ac:dyDescent="0.35">
      <c r="S8005" s="23"/>
    </row>
    <row r="8006" spans="19:19" x14ac:dyDescent="0.35">
      <c r="S8006" s="23"/>
    </row>
    <row r="8007" spans="19:19" x14ac:dyDescent="0.35">
      <c r="S8007" s="23"/>
    </row>
    <row r="8008" spans="19:19" x14ac:dyDescent="0.35">
      <c r="S8008" s="23"/>
    </row>
    <row r="8009" spans="19:19" x14ac:dyDescent="0.35">
      <c r="S8009" s="23"/>
    </row>
    <row r="8010" spans="19:19" x14ac:dyDescent="0.35">
      <c r="S8010" s="23"/>
    </row>
    <row r="8011" spans="19:19" x14ac:dyDescent="0.35">
      <c r="S8011" s="23"/>
    </row>
    <row r="8012" spans="19:19" x14ac:dyDescent="0.35">
      <c r="S8012" s="23"/>
    </row>
    <row r="8013" spans="19:19" x14ac:dyDescent="0.35">
      <c r="S8013" s="23"/>
    </row>
    <row r="8014" spans="19:19" x14ac:dyDescent="0.35">
      <c r="S8014" s="23"/>
    </row>
    <row r="8015" spans="19:19" x14ac:dyDescent="0.35">
      <c r="S8015" s="23"/>
    </row>
    <row r="8016" spans="19:19" x14ac:dyDescent="0.35">
      <c r="S8016" s="23"/>
    </row>
    <row r="8017" spans="19:19" x14ac:dyDescent="0.35">
      <c r="S8017" s="23"/>
    </row>
    <row r="8018" spans="19:19" x14ac:dyDescent="0.35">
      <c r="S8018" s="23"/>
    </row>
    <row r="8019" spans="19:19" x14ac:dyDescent="0.35">
      <c r="S8019" s="23"/>
    </row>
    <row r="8020" spans="19:19" x14ac:dyDescent="0.35">
      <c r="S8020" s="23"/>
    </row>
    <row r="8021" spans="19:19" x14ac:dyDescent="0.35">
      <c r="S8021" s="23"/>
    </row>
    <row r="8022" spans="19:19" x14ac:dyDescent="0.35">
      <c r="S8022" s="23"/>
    </row>
    <row r="8023" spans="19:19" x14ac:dyDescent="0.35">
      <c r="S8023" s="23"/>
    </row>
    <row r="8024" spans="19:19" x14ac:dyDescent="0.35">
      <c r="S8024" s="23"/>
    </row>
    <row r="8025" spans="19:19" x14ac:dyDescent="0.35">
      <c r="S8025" s="23"/>
    </row>
    <row r="8026" spans="19:19" x14ac:dyDescent="0.35">
      <c r="S8026" s="23"/>
    </row>
    <row r="8027" spans="19:19" x14ac:dyDescent="0.35">
      <c r="S8027" s="23"/>
    </row>
    <row r="8028" spans="19:19" x14ac:dyDescent="0.35">
      <c r="S8028" s="23"/>
    </row>
    <row r="8029" spans="19:19" x14ac:dyDescent="0.35">
      <c r="S8029" s="23"/>
    </row>
    <row r="8030" spans="19:19" x14ac:dyDescent="0.35">
      <c r="S8030" s="23"/>
    </row>
    <row r="8031" spans="19:19" x14ac:dyDescent="0.35">
      <c r="S8031" s="23"/>
    </row>
    <row r="8032" spans="19:19" x14ac:dyDescent="0.35">
      <c r="S8032" s="23"/>
    </row>
    <row r="8033" spans="19:19" x14ac:dyDescent="0.35">
      <c r="S8033" s="23"/>
    </row>
    <row r="8034" spans="19:19" x14ac:dyDescent="0.35">
      <c r="S8034" s="23"/>
    </row>
    <row r="8035" spans="19:19" x14ac:dyDescent="0.35">
      <c r="S8035" s="23"/>
    </row>
    <row r="8036" spans="19:19" x14ac:dyDescent="0.35">
      <c r="S8036" s="23"/>
    </row>
    <row r="8037" spans="19:19" x14ac:dyDescent="0.35">
      <c r="S8037" s="23"/>
    </row>
    <row r="8038" spans="19:19" x14ac:dyDescent="0.35">
      <c r="S8038" s="23"/>
    </row>
    <row r="8039" spans="19:19" x14ac:dyDescent="0.35">
      <c r="S8039" s="23"/>
    </row>
    <row r="8040" spans="19:19" x14ac:dyDescent="0.35">
      <c r="S8040" s="23"/>
    </row>
    <row r="8041" spans="19:19" x14ac:dyDescent="0.35">
      <c r="S8041" s="23"/>
    </row>
    <row r="8042" spans="19:19" x14ac:dyDescent="0.35">
      <c r="S8042" s="23"/>
    </row>
    <row r="8043" spans="19:19" x14ac:dyDescent="0.35">
      <c r="S8043" s="23"/>
    </row>
    <row r="8044" spans="19:19" x14ac:dyDescent="0.35">
      <c r="S8044" s="23"/>
    </row>
    <row r="8045" spans="19:19" x14ac:dyDescent="0.35">
      <c r="S8045" s="23"/>
    </row>
    <row r="8046" spans="19:19" x14ac:dyDescent="0.35">
      <c r="S8046" s="23"/>
    </row>
    <row r="8047" spans="19:19" x14ac:dyDescent="0.35">
      <c r="S8047" s="23"/>
    </row>
    <row r="8048" spans="19:19" x14ac:dyDescent="0.35">
      <c r="S8048" s="23"/>
    </row>
    <row r="8049" spans="19:19" x14ac:dyDescent="0.35">
      <c r="S8049" s="23"/>
    </row>
    <row r="8050" spans="19:19" x14ac:dyDescent="0.35">
      <c r="S8050" s="23"/>
    </row>
    <row r="8051" spans="19:19" x14ac:dyDescent="0.35">
      <c r="S8051" s="23"/>
    </row>
    <row r="8052" spans="19:19" x14ac:dyDescent="0.35">
      <c r="S8052" s="23"/>
    </row>
    <row r="8053" spans="19:19" x14ac:dyDescent="0.35">
      <c r="S8053" s="23"/>
    </row>
    <row r="8054" spans="19:19" x14ac:dyDescent="0.35">
      <c r="S8054" s="23"/>
    </row>
    <row r="8055" spans="19:19" x14ac:dyDescent="0.35">
      <c r="S8055" s="23"/>
    </row>
    <row r="8056" spans="19:19" x14ac:dyDescent="0.35">
      <c r="S8056" s="23"/>
    </row>
    <row r="8057" spans="19:19" x14ac:dyDescent="0.35">
      <c r="S8057" s="23"/>
    </row>
    <row r="8058" spans="19:19" x14ac:dyDescent="0.35">
      <c r="S8058" s="23"/>
    </row>
    <row r="8059" spans="19:19" x14ac:dyDescent="0.35">
      <c r="S8059" s="23"/>
    </row>
    <row r="8060" spans="19:19" x14ac:dyDescent="0.35">
      <c r="S8060" s="23"/>
    </row>
    <row r="8061" spans="19:19" x14ac:dyDescent="0.35">
      <c r="S8061" s="23"/>
    </row>
    <row r="8062" spans="19:19" x14ac:dyDescent="0.35">
      <c r="S8062" s="23"/>
    </row>
    <row r="8063" spans="19:19" x14ac:dyDescent="0.35">
      <c r="S8063" s="23"/>
    </row>
    <row r="8064" spans="19:19" x14ac:dyDescent="0.35">
      <c r="S8064" s="23"/>
    </row>
    <row r="8065" spans="19:19" x14ac:dyDescent="0.35">
      <c r="S8065" s="23"/>
    </row>
    <row r="8066" spans="19:19" x14ac:dyDescent="0.35">
      <c r="S8066" s="23"/>
    </row>
    <row r="8067" spans="19:19" x14ac:dyDescent="0.35">
      <c r="S8067" s="23"/>
    </row>
    <row r="8068" spans="19:19" x14ac:dyDescent="0.35">
      <c r="S8068" s="23"/>
    </row>
    <row r="8069" spans="19:19" x14ac:dyDescent="0.35">
      <c r="S8069" s="23"/>
    </row>
    <row r="8070" spans="19:19" x14ac:dyDescent="0.35">
      <c r="S8070" s="23"/>
    </row>
    <row r="8071" spans="19:19" x14ac:dyDescent="0.35">
      <c r="S8071" s="23"/>
    </row>
    <row r="8072" spans="19:19" x14ac:dyDescent="0.35">
      <c r="S8072" s="23"/>
    </row>
    <row r="8073" spans="19:19" x14ac:dyDescent="0.35">
      <c r="S8073" s="23"/>
    </row>
    <row r="8074" spans="19:19" x14ac:dyDescent="0.35">
      <c r="S8074" s="23"/>
    </row>
    <row r="8075" spans="19:19" x14ac:dyDescent="0.35">
      <c r="S8075" s="23"/>
    </row>
    <row r="8076" spans="19:19" x14ac:dyDescent="0.35">
      <c r="S8076" s="23"/>
    </row>
    <row r="8077" spans="19:19" x14ac:dyDescent="0.35">
      <c r="S8077" s="23"/>
    </row>
    <row r="8078" spans="19:19" x14ac:dyDescent="0.35">
      <c r="S8078" s="23"/>
    </row>
    <row r="8079" spans="19:19" x14ac:dyDescent="0.35">
      <c r="S8079" s="23"/>
    </row>
    <row r="8080" spans="19:19" x14ac:dyDescent="0.35">
      <c r="S8080" s="23"/>
    </row>
    <row r="8081" spans="19:19" x14ac:dyDescent="0.35">
      <c r="S8081" s="23"/>
    </row>
    <row r="8082" spans="19:19" x14ac:dyDescent="0.35">
      <c r="S8082" s="23"/>
    </row>
    <row r="8083" spans="19:19" x14ac:dyDescent="0.35">
      <c r="S8083" s="23"/>
    </row>
    <row r="8084" spans="19:19" x14ac:dyDescent="0.35">
      <c r="S8084" s="23"/>
    </row>
    <row r="8085" spans="19:19" x14ac:dyDescent="0.35">
      <c r="S8085" s="23"/>
    </row>
    <row r="8086" spans="19:19" x14ac:dyDescent="0.35">
      <c r="S8086" s="23"/>
    </row>
    <row r="8087" spans="19:19" x14ac:dyDescent="0.35">
      <c r="S8087" s="23"/>
    </row>
    <row r="8088" spans="19:19" x14ac:dyDescent="0.35">
      <c r="S8088" s="23"/>
    </row>
    <row r="8089" spans="19:19" x14ac:dyDescent="0.35">
      <c r="S8089" s="23"/>
    </row>
    <row r="8090" spans="19:19" x14ac:dyDescent="0.35">
      <c r="S8090" s="23"/>
    </row>
    <row r="8091" spans="19:19" x14ac:dyDescent="0.35">
      <c r="S8091" s="23"/>
    </row>
    <row r="8092" spans="19:19" x14ac:dyDescent="0.35">
      <c r="S8092" s="23"/>
    </row>
    <row r="8093" spans="19:19" x14ac:dyDescent="0.35">
      <c r="S8093" s="23"/>
    </row>
    <row r="8094" spans="19:19" x14ac:dyDescent="0.35">
      <c r="S8094" s="23"/>
    </row>
    <row r="8095" spans="19:19" x14ac:dyDescent="0.35">
      <c r="S8095" s="23"/>
    </row>
    <row r="8096" spans="19:19" x14ac:dyDescent="0.35">
      <c r="S8096" s="23"/>
    </row>
    <row r="8097" spans="19:19" x14ac:dyDescent="0.35">
      <c r="S8097" s="23"/>
    </row>
    <row r="8098" spans="19:19" x14ac:dyDescent="0.35">
      <c r="S8098" s="23"/>
    </row>
    <row r="8099" spans="19:19" x14ac:dyDescent="0.35">
      <c r="S8099" s="23"/>
    </row>
    <row r="8100" spans="19:19" x14ac:dyDescent="0.35">
      <c r="S8100" s="23"/>
    </row>
    <row r="8101" spans="19:19" x14ac:dyDescent="0.35">
      <c r="S8101" s="23"/>
    </row>
    <row r="8102" spans="19:19" x14ac:dyDescent="0.35">
      <c r="S8102" s="23"/>
    </row>
    <row r="8103" spans="19:19" x14ac:dyDescent="0.35">
      <c r="S8103" s="23"/>
    </row>
    <row r="8104" spans="19:19" x14ac:dyDescent="0.35">
      <c r="S8104" s="23"/>
    </row>
    <row r="8105" spans="19:19" x14ac:dyDescent="0.35">
      <c r="S8105" s="23"/>
    </row>
    <row r="8106" spans="19:19" x14ac:dyDescent="0.35">
      <c r="S8106" s="23"/>
    </row>
    <row r="8107" spans="19:19" x14ac:dyDescent="0.35">
      <c r="S8107" s="23"/>
    </row>
    <row r="8108" spans="19:19" x14ac:dyDescent="0.35">
      <c r="S8108" s="23"/>
    </row>
    <row r="8109" spans="19:19" x14ac:dyDescent="0.35">
      <c r="S8109" s="23"/>
    </row>
    <row r="8110" spans="19:19" x14ac:dyDescent="0.35">
      <c r="S8110" s="23"/>
    </row>
    <row r="8111" spans="19:19" x14ac:dyDescent="0.35">
      <c r="S8111" s="23"/>
    </row>
    <row r="8112" spans="19:19" x14ac:dyDescent="0.35">
      <c r="S8112" s="23"/>
    </row>
    <row r="8113" spans="19:19" x14ac:dyDescent="0.35">
      <c r="S8113" s="23"/>
    </row>
    <row r="8114" spans="19:19" x14ac:dyDescent="0.35">
      <c r="S8114" s="23"/>
    </row>
    <row r="8115" spans="19:19" x14ac:dyDescent="0.35">
      <c r="S8115" s="23"/>
    </row>
    <row r="8116" spans="19:19" x14ac:dyDescent="0.35">
      <c r="S8116" s="23"/>
    </row>
    <row r="8117" spans="19:19" x14ac:dyDescent="0.35">
      <c r="S8117" s="23"/>
    </row>
    <row r="8118" spans="19:19" x14ac:dyDescent="0.35">
      <c r="S8118" s="23"/>
    </row>
    <row r="8119" spans="19:19" x14ac:dyDescent="0.35">
      <c r="S8119" s="23"/>
    </row>
    <row r="8120" spans="19:19" x14ac:dyDescent="0.35">
      <c r="S8120" s="23"/>
    </row>
    <row r="8121" spans="19:19" x14ac:dyDescent="0.35">
      <c r="S8121" s="23"/>
    </row>
    <row r="8122" spans="19:19" x14ac:dyDescent="0.35">
      <c r="S8122" s="23"/>
    </row>
    <row r="8123" spans="19:19" x14ac:dyDescent="0.35">
      <c r="S8123" s="23"/>
    </row>
    <row r="8124" spans="19:19" x14ac:dyDescent="0.35">
      <c r="S8124" s="23"/>
    </row>
    <row r="8125" spans="19:19" x14ac:dyDescent="0.35">
      <c r="S8125" s="23"/>
    </row>
    <row r="8126" spans="19:19" x14ac:dyDescent="0.35">
      <c r="S8126" s="23"/>
    </row>
    <row r="8127" spans="19:19" x14ac:dyDescent="0.35">
      <c r="S8127" s="23"/>
    </row>
    <row r="8128" spans="19:19" x14ac:dyDescent="0.35">
      <c r="S8128" s="23"/>
    </row>
    <row r="8129" spans="19:19" x14ac:dyDescent="0.35">
      <c r="S8129" s="23"/>
    </row>
    <row r="8130" spans="19:19" x14ac:dyDescent="0.35">
      <c r="S8130" s="23"/>
    </row>
    <row r="8131" spans="19:19" x14ac:dyDescent="0.35">
      <c r="S8131" s="23"/>
    </row>
    <row r="8132" spans="19:19" x14ac:dyDescent="0.35">
      <c r="S8132" s="23"/>
    </row>
    <row r="8133" spans="19:19" x14ac:dyDescent="0.35">
      <c r="S8133" s="23"/>
    </row>
    <row r="8134" spans="19:19" x14ac:dyDescent="0.35">
      <c r="S8134" s="23"/>
    </row>
    <row r="8135" spans="19:19" x14ac:dyDescent="0.35">
      <c r="S8135" s="23"/>
    </row>
    <row r="8136" spans="19:19" x14ac:dyDescent="0.35">
      <c r="S8136" s="23"/>
    </row>
    <row r="8137" spans="19:19" x14ac:dyDescent="0.35">
      <c r="S8137" s="23"/>
    </row>
    <row r="8138" spans="19:19" x14ac:dyDescent="0.35">
      <c r="S8138" s="23"/>
    </row>
    <row r="8139" spans="19:19" x14ac:dyDescent="0.35">
      <c r="S8139" s="23"/>
    </row>
    <row r="8140" spans="19:19" x14ac:dyDescent="0.35">
      <c r="S8140" s="23"/>
    </row>
    <row r="8141" spans="19:19" x14ac:dyDescent="0.35">
      <c r="S8141" s="23"/>
    </row>
    <row r="8142" spans="19:19" x14ac:dyDescent="0.35">
      <c r="S8142" s="23"/>
    </row>
    <row r="8143" spans="19:19" x14ac:dyDescent="0.35">
      <c r="S8143" s="23"/>
    </row>
    <row r="8144" spans="19:19" x14ac:dyDescent="0.35">
      <c r="S8144" s="23"/>
    </row>
    <row r="8145" spans="19:19" x14ac:dyDescent="0.35">
      <c r="S8145" s="23"/>
    </row>
    <row r="8146" spans="19:19" x14ac:dyDescent="0.35">
      <c r="S8146" s="23"/>
    </row>
    <row r="8147" spans="19:19" x14ac:dyDescent="0.35">
      <c r="S8147" s="23"/>
    </row>
    <row r="8148" spans="19:19" x14ac:dyDescent="0.35">
      <c r="S8148" s="23"/>
    </row>
    <row r="8149" spans="19:19" x14ac:dyDescent="0.35">
      <c r="S8149" s="23"/>
    </row>
    <row r="8150" spans="19:19" x14ac:dyDescent="0.35">
      <c r="S8150" s="23"/>
    </row>
    <row r="8151" spans="19:19" x14ac:dyDescent="0.35">
      <c r="S8151" s="23"/>
    </row>
    <row r="8152" spans="19:19" x14ac:dyDescent="0.35">
      <c r="S8152" s="23"/>
    </row>
    <row r="8153" spans="19:19" x14ac:dyDescent="0.35">
      <c r="S8153" s="23"/>
    </row>
    <row r="8154" spans="19:19" x14ac:dyDescent="0.35">
      <c r="S8154" s="23"/>
    </row>
    <row r="8155" spans="19:19" x14ac:dyDescent="0.35">
      <c r="S8155" s="23"/>
    </row>
    <row r="8156" spans="19:19" x14ac:dyDescent="0.35">
      <c r="S8156" s="23"/>
    </row>
    <row r="8157" spans="19:19" x14ac:dyDescent="0.35">
      <c r="S8157" s="23"/>
    </row>
    <row r="8158" spans="19:19" x14ac:dyDescent="0.35">
      <c r="S8158" s="23"/>
    </row>
    <row r="8159" spans="19:19" x14ac:dyDescent="0.35">
      <c r="S8159" s="23"/>
    </row>
    <row r="8160" spans="19:19" x14ac:dyDescent="0.35">
      <c r="S8160" s="23"/>
    </row>
    <row r="8161" spans="19:19" x14ac:dyDescent="0.35">
      <c r="S8161" s="23"/>
    </row>
    <row r="8162" spans="19:19" x14ac:dyDescent="0.35">
      <c r="S8162" s="23"/>
    </row>
    <row r="8163" spans="19:19" x14ac:dyDescent="0.35">
      <c r="S8163" s="23"/>
    </row>
    <row r="8164" spans="19:19" x14ac:dyDescent="0.35">
      <c r="S8164" s="23"/>
    </row>
    <row r="8165" spans="19:19" x14ac:dyDescent="0.35">
      <c r="S8165" s="23"/>
    </row>
    <row r="8166" spans="19:19" x14ac:dyDescent="0.35">
      <c r="S8166" s="23"/>
    </row>
    <row r="8167" spans="19:19" x14ac:dyDescent="0.35">
      <c r="S8167" s="23"/>
    </row>
    <row r="8168" spans="19:19" x14ac:dyDescent="0.35">
      <c r="S8168" s="23"/>
    </row>
    <row r="8169" spans="19:19" x14ac:dyDescent="0.35">
      <c r="S8169" s="23"/>
    </row>
    <row r="8170" spans="19:19" x14ac:dyDescent="0.35">
      <c r="S8170" s="23"/>
    </row>
    <row r="8171" spans="19:19" x14ac:dyDescent="0.35">
      <c r="S8171" s="23"/>
    </row>
    <row r="8172" spans="19:19" x14ac:dyDescent="0.35">
      <c r="S8172" s="23"/>
    </row>
    <row r="8173" spans="19:19" x14ac:dyDescent="0.35">
      <c r="S8173" s="23"/>
    </row>
    <row r="8174" spans="19:19" x14ac:dyDescent="0.35">
      <c r="S8174" s="23"/>
    </row>
    <row r="8175" spans="19:19" x14ac:dyDescent="0.35">
      <c r="S8175" s="23"/>
    </row>
    <row r="8176" spans="19:19" x14ac:dyDescent="0.35">
      <c r="S8176" s="23"/>
    </row>
    <row r="8177" spans="19:19" x14ac:dyDescent="0.35">
      <c r="S8177" s="23"/>
    </row>
    <row r="8178" spans="19:19" x14ac:dyDescent="0.35">
      <c r="S8178" s="23"/>
    </row>
    <row r="8179" spans="19:19" x14ac:dyDescent="0.35">
      <c r="S8179" s="23"/>
    </row>
    <row r="8180" spans="19:19" x14ac:dyDescent="0.35">
      <c r="S8180" s="23"/>
    </row>
    <row r="8181" spans="19:19" x14ac:dyDescent="0.35">
      <c r="S8181" s="23"/>
    </row>
    <row r="8182" spans="19:19" x14ac:dyDescent="0.35">
      <c r="S8182" s="23"/>
    </row>
    <row r="8183" spans="19:19" x14ac:dyDescent="0.35">
      <c r="S8183" s="23"/>
    </row>
    <row r="8184" spans="19:19" x14ac:dyDescent="0.35">
      <c r="S8184" s="23"/>
    </row>
    <row r="8185" spans="19:19" x14ac:dyDescent="0.35">
      <c r="S8185" s="23"/>
    </row>
    <row r="8186" spans="19:19" x14ac:dyDescent="0.35">
      <c r="S8186" s="23"/>
    </row>
    <row r="8187" spans="19:19" x14ac:dyDescent="0.35">
      <c r="S8187" s="23"/>
    </row>
    <row r="8188" spans="19:19" x14ac:dyDescent="0.35">
      <c r="S8188" s="23"/>
    </row>
    <row r="8189" spans="19:19" x14ac:dyDescent="0.35">
      <c r="S8189" s="23"/>
    </row>
    <row r="8190" spans="19:19" x14ac:dyDescent="0.35">
      <c r="S8190" s="23"/>
    </row>
    <row r="8191" spans="19:19" x14ac:dyDescent="0.35">
      <c r="S8191" s="23"/>
    </row>
    <row r="8192" spans="19:19" x14ac:dyDescent="0.35">
      <c r="S8192" s="23"/>
    </row>
    <row r="8193" spans="19:19" x14ac:dyDescent="0.35">
      <c r="S8193" s="23"/>
    </row>
    <row r="8194" spans="19:19" x14ac:dyDescent="0.35">
      <c r="S8194" s="23"/>
    </row>
    <row r="8195" spans="19:19" x14ac:dyDescent="0.35">
      <c r="S8195" s="23"/>
    </row>
    <row r="8196" spans="19:19" x14ac:dyDescent="0.35">
      <c r="S8196" s="23"/>
    </row>
    <row r="8197" spans="19:19" x14ac:dyDescent="0.35">
      <c r="S8197" s="23"/>
    </row>
    <row r="8198" spans="19:19" x14ac:dyDescent="0.35">
      <c r="S8198" s="23"/>
    </row>
    <row r="8199" spans="19:19" x14ac:dyDescent="0.35">
      <c r="S8199" s="23"/>
    </row>
    <row r="8200" spans="19:19" x14ac:dyDescent="0.35">
      <c r="S8200" s="23"/>
    </row>
    <row r="8201" spans="19:19" x14ac:dyDescent="0.35">
      <c r="S8201" s="23"/>
    </row>
    <row r="8202" spans="19:19" x14ac:dyDescent="0.35">
      <c r="S8202" s="23"/>
    </row>
    <row r="8203" spans="19:19" x14ac:dyDescent="0.35">
      <c r="S8203" s="23"/>
    </row>
    <row r="8204" spans="19:19" x14ac:dyDescent="0.35">
      <c r="S8204" s="23"/>
    </row>
    <row r="8205" spans="19:19" x14ac:dyDescent="0.35">
      <c r="S8205" s="23"/>
    </row>
    <row r="8206" spans="19:19" x14ac:dyDescent="0.35">
      <c r="S8206" s="23"/>
    </row>
    <row r="8207" spans="19:19" x14ac:dyDescent="0.35">
      <c r="S8207" s="23"/>
    </row>
    <row r="8208" spans="19:19" x14ac:dyDescent="0.35">
      <c r="S8208" s="23"/>
    </row>
    <row r="8209" spans="19:19" x14ac:dyDescent="0.35">
      <c r="S8209" s="23"/>
    </row>
    <row r="8210" spans="19:19" x14ac:dyDescent="0.35">
      <c r="S8210" s="23"/>
    </row>
    <row r="8211" spans="19:19" x14ac:dyDescent="0.35">
      <c r="S8211" s="23"/>
    </row>
    <row r="8212" spans="19:19" x14ac:dyDescent="0.35">
      <c r="S8212" s="23"/>
    </row>
    <row r="8213" spans="19:19" x14ac:dyDescent="0.35">
      <c r="S8213" s="23"/>
    </row>
    <row r="8214" spans="19:19" x14ac:dyDescent="0.35">
      <c r="S8214" s="23"/>
    </row>
    <row r="8215" spans="19:19" x14ac:dyDescent="0.35">
      <c r="S8215" s="23"/>
    </row>
    <row r="8216" spans="19:19" x14ac:dyDescent="0.35">
      <c r="S8216" s="23"/>
    </row>
    <row r="8217" spans="19:19" x14ac:dyDescent="0.35">
      <c r="S8217" s="23"/>
    </row>
    <row r="8218" spans="19:19" x14ac:dyDescent="0.35">
      <c r="S8218" s="23"/>
    </row>
    <row r="8219" spans="19:19" x14ac:dyDescent="0.35">
      <c r="S8219" s="23"/>
    </row>
    <row r="8220" spans="19:19" x14ac:dyDescent="0.35">
      <c r="S8220" s="23"/>
    </row>
    <row r="8221" spans="19:19" x14ac:dyDescent="0.35">
      <c r="S8221" s="23"/>
    </row>
    <row r="8222" spans="19:19" x14ac:dyDescent="0.35">
      <c r="S8222" s="23"/>
    </row>
    <row r="8223" spans="19:19" x14ac:dyDescent="0.35">
      <c r="S8223" s="23"/>
    </row>
    <row r="8224" spans="19:19" x14ac:dyDescent="0.35">
      <c r="S8224" s="23"/>
    </row>
    <row r="8225" spans="19:19" x14ac:dyDescent="0.35">
      <c r="S8225" s="23"/>
    </row>
    <row r="8226" spans="19:19" x14ac:dyDescent="0.35">
      <c r="S8226" s="23"/>
    </row>
    <row r="8227" spans="19:19" x14ac:dyDescent="0.35">
      <c r="S8227" s="23"/>
    </row>
    <row r="8228" spans="19:19" x14ac:dyDescent="0.35">
      <c r="S8228" s="23"/>
    </row>
    <row r="8229" spans="19:19" x14ac:dyDescent="0.35">
      <c r="S8229" s="23"/>
    </row>
    <row r="8230" spans="19:19" x14ac:dyDescent="0.35">
      <c r="S8230" s="23"/>
    </row>
    <row r="8231" spans="19:19" x14ac:dyDescent="0.35">
      <c r="S8231" s="23"/>
    </row>
    <row r="8232" spans="19:19" x14ac:dyDescent="0.35">
      <c r="S8232" s="23"/>
    </row>
    <row r="8233" spans="19:19" x14ac:dyDescent="0.35">
      <c r="S8233" s="23"/>
    </row>
    <row r="8234" spans="19:19" x14ac:dyDescent="0.35">
      <c r="S8234" s="23"/>
    </row>
    <row r="8235" spans="19:19" x14ac:dyDescent="0.35">
      <c r="S8235" s="23"/>
    </row>
    <row r="8236" spans="19:19" x14ac:dyDescent="0.35">
      <c r="S8236" s="23"/>
    </row>
    <row r="8237" spans="19:19" x14ac:dyDescent="0.35">
      <c r="S8237" s="23"/>
    </row>
    <row r="8238" spans="19:19" x14ac:dyDescent="0.35">
      <c r="S8238" s="23"/>
    </row>
    <row r="8239" spans="19:19" x14ac:dyDescent="0.35">
      <c r="S8239" s="23"/>
    </row>
    <row r="8240" spans="19:19" x14ac:dyDescent="0.35">
      <c r="S8240" s="23"/>
    </row>
    <row r="8241" spans="19:19" x14ac:dyDescent="0.35">
      <c r="S8241" s="23"/>
    </row>
    <row r="8242" spans="19:19" x14ac:dyDescent="0.35">
      <c r="S8242" s="23"/>
    </row>
    <row r="8243" spans="19:19" x14ac:dyDescent="0.35">
      <c r="S8243" s="23"/>
    </row>
    <row r="8244" spans="19:19" x14ac:dyDescent="0.35">
      <c r="S8244" s="23"/>
    </row>
    <row r="8245" spans="19:19" x14ac:dyDescent="0.35">
      <c r="S8245" s="23"/>
    </row>
    <row r="8246" spans="19:19" x14ac:dyDescent="0.35">
      <c r="S8246" s="23"/>
    </row>
    <row r="8247" spans="19:19" x14ac:dyDescent="0.35">
      <c r="S8247" s="23"/>
    </row>
    <row r="8248" spans="19:19" x14ac:dyDescent="0.35">
      <c r="S8248" s="23"/>
    </row>
    <row r="8249" spans="19:19" x14ac:dyDescent="0.35">
      <c r="S8249" s="23"/>
    </row>
    <row r="8250" spans="19:19" x14ac:dyDescent="0.35">
      <c r="S8250" s="23"/>
    </row>
    <row r="8251" spans="19:19" x14ac:dyDescent="0.35">
      <c r="S8251" s="23"/>
    </row>
    <row r="8252" spans="19:19" x14ac:dyDescent="0.35">
      <c r="S8252" s="23"/>
    </row>
    <row r="8253" spans="19:19" x14ac:dyDescent="0.35">
      <c r="S8253" s="23"/>
    </row>
    <row r="8254" spans="19:19" x14ac:dyDescent="0.35">
      <c r="S8254" s="23"/>
    </row>
    <row r="8255" spans="19:19" x14ac:dyDescent="0.35">
      <c r="S8255" s="23"/>
    </row>
    <row r="8256" spans="19:19" x14ac:dyDescent="0.35">
      <c r="S8256" s="23"/>
    </row>
    <row r="8257" spans="19:19" x14ac:dyDescent="0.35">
      <c r="S8257" s="23"/>
    </row>
    <row r="8258" spans="19:19" x14ac:dyDescent="0.35">
      <c r="S8258" s="23"/>
    </row>
    <row r="8259" spans="19:19" x14ac:dyDescent="0.35">
      <c r="S8259" s="23"/>
    </row>
    <row r="8260" spans="19:19" x14ac:dyDescent="0.35">
      <c r="S8260" s="23"/>
    </row>
    <row r="8261" spans="19:19" x14ac:dyDescent="0.35">
      <c r="S8261" s="23"/>
    </row>
    <row r="8262" spans="19:19" x14ac:dyDescent="0.35">
      <c r="S8262" s="23"/>
    </row>
    <row r="8263" spans="19:19" x14ac:dyDescent="0.35">
      <c r="S8263" s="23"/>
    </row>
    <row r="8264" spans="19:19" x14ac:dyDescent="0.35">
      <c r="S8264" s="23"/>
    </row>
    <row r="8265" spans="19:19" x14ac:dyDescent="0.35">
      <c r="S8265" s="23"/>
    </row>
    <row r="8266" spans="19:19" x14ac:dyDescent="0.35">
      <c r="S8266" s="23"/>
    </row>
    <row r="8267" spans="19:19" x14ac:dyDescent="0.35">
      <c r="S8267" s="23"/>
    </row>
    <row r="8268" spans="19:19" x14ac:dyDescent="0.35">
      <c r="S8268" s="23"/>
    </row>
    <row r="8269" spans="19:19" x14ac:dyDescent="0.35">
      <c r="S8269" s="23"/>
    </row>
    <row r="8270" spans="19:19" x14ac:dyDescent="0.35">
      <c r="S8270" s="23"/>
    </row>
    <row r="8271" spans="19:19" x14ac:dyDescent="0.35">
      <c r="S8271" s="23"/>
    </row>
    <row r="8272" spans="19:19" x14ac:dyDescent="0.35">
      <c r="S8272" s="23"/>
    </row>
    <row r="8273" spans="19:19" x14ac:dyDescent="0.35">
      <c r="S8273" s="23"/>
    </row>
    <row r="8274" spans="19:19" x14ac:dyDescent="0.35">
      <c r="S8274" s="23"/>
    </row>
    <row r="8275" spans="19:19" x14ac:dyDescent="0.35">
      <c r="S8275" s="23"/>
    </row>
    <row r="8276" spans="19:19" x14ac:dyDescent="0.35">
      <c r="S8276" s="23"/>
    </row>
    <row r="8277" spans="19:19" x14ac:dyDescent="0.35">
      <c r="S8277" s="23"/>
    </row>
    <row r="8278" spans="19:19" x14ac:dyDescent="0.35">
      <c r="S8278" s="23"/>
    </row>
    <row r="8279" spans="19:19" x14ac:dyDescent="0.35">
      <c r="S8279" s="23"/>
    </row>
    <row r="8280" spans="19:19" x14ac:dyDescent="0.35">
      <c r="S8280" s="23"/>
    </row>
    <row r="8281" spans="19:19" x14ac:dyDescent="0.35">
      <c r="S8281" s="23"/>
    </row>
    <row r="8282" spans="19:19" x14ac:dyDescent="0.35">
      <c r="S8282" s="23"/>
    </row>
    <row r="8283" spans="19:19" x14ac:dyDescent="0.35">
      <c r="S8283" s="23"/>
    </row>
    <row r="8284" spans="19:19" x14ac:dyDescent="0.35">
      <c r="S8284" s="23"/>
    </row>
    <row r="8285" spans="19:19" x14ac:dyDescent="0.35">
      <c r="S8285" s="23"/>
    </row>
    <row r="8286" spans="19:19" x14ac:dyDescent="0.35">
      <c r="S8286" s="23"/>
    </row>
    <row r="8287" spans="19:19" x14ac:dyDescent="0.35">
      <c r="S8287" s="23"/>
    </row>
    <row r="8288" spans="19:19" x14ac:dyDescent="0.35">
      <c r="S8288" s="23"/>
    </row>
    <row r="8289" spans="19:19" x14ac:dyDescent="0.35">
      <c r="S8289" s="23"/>
    </row>
    <row r="8290" spans="19:19" x14ac:dyDescent="0.35">
      <c r="S8290" s="23"/>
    </row>
    <row r="8291" spans="19:19" x14ac:dyDescent="0.35">
      <c r="S8291" s="23"/>
    </row>
    <row r="8292" spans="19:19" x14ac:dyDescent="0.35">
      <c r="S8292" s="23"/>
    </row>
    <row r="8293" spans="19:19" x14ac:dyDescent="0.35">
      <c r="S8293" s="23"/>
    </row>
    <row r="8294" spans="19:19" x14ac:dyDescent="0.35">
      <c r="S8294" s="23"/>
    </row>
    <row r="8295" spans="19:19" x14ac:dyDescent="0.35">
      <c r="S8295" s="23"/>
    </row>
    <row r="8296" spans="19:19" x14ac:dyDescent="0.35">
      <c r="S8296" s="23"/>
    </row>
    <row r="8297" spans="19:19" x14ac:dyDescent="0.35">
      <c r="S8297" s="23"/>
    </row>
    <row r="8298" spans="19:19" x14ac:dyDescent="0.35">
      <c r="S8298" s="23"/>
    </row>
    <row r="8299" spans="19:19" x14ac:dyDescent="0.35">
      <c r="S8299" s="23"/>
    </row>
    <row r="8300" spans="19:19" x14ac:dyDescent="0.35">
      <c r="S8300" s="23"/>
    </row>
    <row r="8301" spans="19:19" x14ac:dyDescent="0.35">
      <c r="S8301" s="23"/>
    </row>
    <row r="8302" spans="19:19" x14ac:dyDescent="0.35">
      <c r="S8302" s="23"/>
    </row>
    <row r="8303" spans="19:19" x14ac:dyDescent="0.35">
      <c r="S8303" s="23"/>
    </row>
    <row r="8304" spans="19:19" x14ac:dyDescent="0.35">
      <c r="S8304" s="23"/>
    </row>
    <row r="8305" spans="19:19" x14ac:dyDescent="0.35">
      <c r="S8305" s="23"/>
    </row>
    <row r="8306" spans="19:19" x14ac:dyDescent="0.35">
      <c r="S8306" s="23"/>
    </row>
    <row r="8307" spans="19:19" x14ac:dyDescent="0.35">
      <c r="S8307" s="23"/>
    </row>
    <row r="8308" spans="19:19" x14ac:dyDescent="0.35">
      <c r="S8308" s="23"/>
    </row>
    <row r="8309" spans="19:19" x14ac:dyDescent="0.35">
      <c r="S8309" s="23"/>
    </row>
    <row r="8310" spans="19:19" x14ac:dyDescent="0.35">
      <c r="S8310" s="23"/>
    </row>
    <row r="8311" spans="19:19" x14ac:dyDescent="0.35">
      <c r="S8311" s="23"/>
    </row>
    <row r="8312" spans="19:19" x14ac:dyDescent="0.35">
      <c r="S8312" s="23"/>
    </row>
    <row r="8313" spans="19:19" x14ac:dyDescent="0.35">
      <c r="S8313" s="23"/>
    </row>
    <row r="8314" spans="19:19" x14ac:dyDescent="0.35">
      <c r="S8314" s="23"/>
    </row>
    <row r="8315" spans="19:19" x14ac:dyDescent="0.35">
      <c r="S8315" s="23"/>
    </row>
    <row r="8316" spans="19:19" x14ac:dyDescent="0.35">
      <c r="S8316" s="23"/>
    </row>
    <row r="8317" spans="19:19" x14ac:dyDescent="0.35">
      <c r="S8317" s="23"/>
    </row>
    <row r="8318" spans="19:19" x14ac:dyDescent="0.35">
      <c r="S8318" s="23"/>
    </row>
    <row r="8319" spans="19:19" x14ac:dyDescent="0.35">
      <c r="S8319" s="23"/>
    </row>
    <row r="8320" spans="19:19" x14ac:dyDescent="0.35">
      <c r="S8320" s="23"/>
    </row>
    <row r="8321" spans="19:19" x14ac:dyDescent="0.35">
      <c r="S8321" s="23"/>
    </row>
    <row r="8322" spans="19:19" x14ac:dyDescent="0.35">
      <c r="S8322" s="23"/>
    </row>
    <row r="8323" spans="19:19" x14ac:dyDescent="0.35">
      <c r="S8323" s="23"/>
    </row>
    <row r="8324" spans="19:19" x14ac:dyDescent="0.35">
      <c r="S8324" s="23"/>
    </row>
    <row r="8325" spans="19:19" x14ac:dyDescent="0.35">
      <c r="S8325" s="23"/>
    </row>
    <row r="8326" spans="19:19" x14ac:dyDescent="0.35">
      <c r="S8326" s="23"/>
    </row>
    <row r="8327" spans="19:19" x14ac:dyDescent="0.35">
      <c r="S8327" s="23"/>
    </row>
    <row r="8328" spans="19:19" x14ac:dyDescent="0.35">
      <c r="S8328" s="23"/>
    </row>
    <row r="8329" spans="19:19" x14ac:dyDescent="0.35">
      <c r="S8329" s="23"/>
    </row>
    <row r="8330" spans="19:19" x14ac:dyDescent="0.35">
      <c r="S8330" s="23"/>
    </row>
    <row r="8331" spans="19:19" x14ac:dyDescent="0.35">
      <c r="S8331" s="23"/>
    </row>
    <row r="8332" spans="19:19" x14ac:dyDescent="0.35">
      <c r="S8332" s="23"/>
    </row>
    <row r="8333" spans="19:19" x14ac:dyDescent="0.35">
      <c r="S8333" s="23"/>
    </row>
    <row r="8334" spans="19:19" x14ac:dyDescent="0.35">
      <c r="S8334" s="23"/>
    </row>
    <row r="8335" spans="19:19" x14ac:dyDescent="0.35">
      <c r="S8335" s="23"/>
    </row>
    <row r="8336" spans="19:19" x14ac:dyDescent="0.35">
      <c r="S8336" s="23"/>
    </row>
    <row r="8337" spans="19:19" x14ac:dyDescent="0.35">
      <c r="S8337" s="23"/>
    </row>
    <row r="8338" spans="19:19" x14ac:dyDescent="0.35">
      <c r="S8338" s="23"/>
    </row>
    <row r="8339" spans="19:19" x14ac:dyDescent="0.35">
      <c r="S8339" s="23"/>
    </row>
    <row r="8340" spans="19:19" x14ac:dyDescent="0.35">
      <c r="S8340" s="23"/>
    </row>
    <row r="8341" spans="19:19" x14ac:dyDescent="0.35">
      <c r="S8341" s="23"/>
    </row>
    <row r="8342" spans="19:19" x14ac:dyDescent="0.35">
      <c r="S8342" s="23"/>
    </row>
    <row r="8343" spans="19:19" x14ac:dyDescent="0.35">
      <c r="S8343" s="23"/>
    </row>
    <row r="8344" spans="19:19" x14ac:dyDescent="0.35">
      <c r="S8344" s="23"/>
    </row>
    <row r="8345" spans="19:19" x14ac:dyDescent="0.35">
      <c r="S8345" s="23"/>
    </row>
    <row r="8346" spans="19:19" x14ac:dyDescent="0.35">
      <c r="S8346" s="23"/>
    </row>
    <row r="8347" spans="19:19" x14ac:dyDescent="0.35">
      <c r="S8347" s="23"/>
    </row>
    <row r="8348" spans="19:19" x14ac:dyDescent="0.35">
      <c r="S8348" s="23"/>
    </row>
    <row r="8349" spans="19:19" x14ac:dyDescent="0.35">
      <c r="S8349" s="23"/>
    </row>
    <row r="8350" spans="19:19" x14ac:dyDescent="0.35">
      <c r="S8350" s="23"/>
    </row>
    <row r="8351" spans="19:19" x14ac:dyDescent="0.35">
      <c r="S8351" s="23"/>
    </row>
    <row r="8352" spans="19:19" x14ac:dyDescent="0.35">
      <c r="S8352" s="23"/>
    </row>
    <row r="8353" spans="19:19" x14ac:dyDescent="0.35">
      <c r="S8353" s="23"/>
    </row>
    <row r="8354" spans="19:19" x14ac:dyDescent="0.35">
      <c r="S8354" s="23"/>
    </row>
    <row r="8355" spans="19:19" x14ac:dyDescent="0.35">
      <c r="S8355" s="23"/>
    </row>
    <row r="8356" spans="19:19" x14ac:dyDescent="0.35">
      <c r="S8356" s="23"/>
    </row>
    <row r="8357" spans="19:19" x14ac:dyDescent="0.35">
      <c r="S8357" s="23"/>
    </row>
    <row r="8358" spans="19:19" x14ac:dyDescent="0.35">
      <c r="S8358" s="23"/>
    </row>
    <row r="8359" spans="19:19" x14ac:dyDescent="0.35">
      <c r="S8359" s="23"/>
    </row>
    <row r="8360" spans="19:19" x14ac:dyDescent="0.35">
      <c r="S8360" s="23"/>
    </row>
    <row r="8361" spans="19:19" x14ac:dyDescent="0.35">
      <c r="S8361" s="23"/>
    </row>
    <row r="8362" spans="19:19" x14ac:dyDescent="0.35">
      <c r="S8362" s="23"/>
    </row>
    <row r="8363" spans="19:19" x14ac:dyDescent="0.35">
      <c r="S8363" s="23"/>
    </row>
    <row r="8364" spans="19:19" x14ac:dyDescent="0.35">
      <c r="S8364" s="23"/>
    </row>
    <row r="8365" spans="19:19" x14ac:dyDescent="0.35">
      <c r="S8365" s="23"/>
    </row>
    <row r="8366" spans="19:19" x14ac:dyDescent="0.35">
      <c r="S8366" s="23"/>
    </row>
    <row r="8367" spans="19:19" x14ac:dyDescent="0.35">
      <c r="S8367" s="23"/>
    </row>
    <row r="8368" spans="19:19" x14ac:dyDescent="0.35">
      <c r="S8368" s="23"/>
    </row>
    <row r="8369" spans="19:19" x14ac:dyDescent="0.35">
      <c r="S8369" s="23"/>
    </row>
    <row r="8370" spans="19:19" x14ac:dyDescent="0.35">
      <c r="S8370" s="23"/>
    </row>
    <row r="8371" spans="19:19" x14ac:dyDescent="0.35">
      <c r="S8371" s="23"/>
    </row>
    <row r="8372" spans="19:19" x14ac:dyDescent="0.35">
      <c r="S8372" s="23"/>
    </row>
    <row r="8373" spans="19:19" x14ac:dyDescent="0.35">
      <c r="S8373" s="23"/>
    </row>
    <row r="8374" spans="19:19" x14ac:dyDescent="0.35">
      <c r="S8374" s="23"/>
    </row>
    <row r="8375" spans="19:19" x14ac:dyDescent="0.35">
      <c r="S8375" s="23"/>
    </row>
    <row r="8376" spans="19:19" x14ac:dyDescent="0.35">
      <c r="S8376" s="23"/>
    </row>
    <row r="8377" spans="19:19" x14ac:dyDescent="0.35">
      <c r="S8377" s="23"/>
    </row>
    <row r="8378" spans="19:19" x14ac:dyDescent="0.35">
      <c r="S8378" s="23"/>
    </row>
    <row r="8379" spans="19:19" x14ac:dyDescent="0.35">
      <c r="S8379" s="23"/>
    </row>
    <row r="8380" spans="19:19" x14ac:dyDescent="0.35">
      <c r="S8380" s="23"/>
    </row>
    <row r="8381" spans="19:19" x14ac:dyDescent="0.35">
      <c r="S8381" s="23"/>
    </row>
    <row r="8382" spans="19:19" x14ac:dyDescent="0.35">
      <c r="S8382" s="23"/>
    </row>
    <row r="8383" spans="19:19" x14ac:dyDescent="0.35">
      <c r="S8383" s="23"/>
    </row>
    <row r="8384" spans="19:19" x14ac:dyDescent="0.35">
      <c r="S8384" s="23"/>
    </row>
    <row r="8385" spans="19:19" x14ac:dyDescent="0.35">
      <c r="S8385" s="23"/>
    </row>
    <row r="8386" spans="19:19" x14ac:dyDescent="0.35">
      <c r="S8386" s="23"/>
    </row>
    <row r="8387" spans="19:19" x14ac:dyDescent="0.35">
      <c r="S8387" s="23"/>
    </row>
    <row r="8388" spans="19:19" x14ac:dyDescent="0.35">
      <c r="S8388" s="23"/>
    </row>
    <row r="8389" spans="19:19" x14ac:dyDescent="0.35">
      <c r="S8389" s="23"/>
    </row>
    <row r="8390" spans="19:19" x14ac:dyDescent="0.35">
      <c r="S8390" s="23"/>
    </row>
    <row r="8391" spans="19:19" x14ac:dyDescent="0.35">
      <c r="S8391" s="23"/>
    </row>
    <row r="8392" spans="19:19" x14ac:dyDescent="0.35">
      <c r="S8392" s="23"/>
    </row>
    <row r="8393" spans="19:19" x14ac:dyDescent="0.35">
      <c r="S8393" s="23"/>
    </row>
    <row r="8394" spans="19:19" x14ac:dyDescent="0.35">
      <c r="S8394" s="23"/>
    </row>
    <row r="8395" spans="19:19" x14ac:dyDescent="0.35">
      <c r="S8395" s="23"/>
    </row>
    <row r="8396" spans="19:19" x14ac:dyDescent="0.35">
      <c r="S8396" s="23"/>
    </row>
    <row r="8397" spans="19:19" x14ac:dyDescent="0.35">
      <c r="S8397" s="23"/>
    </row>
    <row r="8398" spans="19:19" x14ac:dyDescent="0.35">
      <c r="S8398" s="23"/>
    </row>
    <row r="8399" spans="19:19" x14ac:dyDescent="0.35">
      <c r="S8399" s="23"/>
    </row>
    <row r="8400" spans="19:19" x14ac:dyDescent="0.35">
      <c r="S8400" s="23"/>
    </row>
    <row r="8401" spans="19:19" x14ac:dyDescent="0.35">
      <c r="S8401" s="23"/>
    </row>
    <row r="8402" spans="19:19" x14ac:dyDescent="0.35">
      <c r="S8402" s="23"/>
    </row>
    <row r="8403" spans="19:19" x14ac:dyDescent="0.35">
      <c r="S8403" s="23"/>
    </row>
    <row r="8404" spans="19:19" x14ac:dyDescent="0.35">
      <c r="S8404" s="23"/>
    </row>
    <row r="8405" spans="19:19" x14ac:dyDescent="0.35">
      <c r="S8405" s="23"/>
    </row>
    <row r="8406" spans="19:19" x14ac:dyDescent="0.35">
      <c r="S8406" s="23"/>
    </row>
    <row r="8407" spans="19:19" x14ac:dyDescent="0.35">
      <c r="S8407" s="23"/>
    </row>
    <row r="8408" spans="19:19" x14ac:dyDescent="0.35">
      <c r="S8408" s="23"/>
    </row>
    <row r="8409" spans="19:19" x14ac:dyDescent="0.35">
      <c r="S8409" s="23"/>
    </row>
    <row r="8410" spans="19:19" x14ac:dyDescent="0.35">
      <c r="S8410" s="23"/>
    </row>
    <row r="8411" spans="19:19" x14ac:dyDescent="0.35">
      <c r="S8411" s="23"/>
    </row>
    <row r="8412" spans="19:19" x14ac:dyDescent="0.35">
      <c r="S8412" s="23"/>
    </row>
    <row r="8413" spans="19:19" x14ac:dyDescent="0.35">
      <c r="S8413" s="23"/>
    </row>
    <row r="8414" spans="19:19" x14ac:dyDescent="0.35">
      <c r="S8414" s="23"/>
    </row>
    <row r="8415" spans="19:19" x14ac:dyDescent="0.35">
      <c r="S8415" s="23"/>
    </row>
    <row r="8416" spans="19:19" x14ac:dyDescent="0.35">
      <c r="S8416" s="23"/>
    </row>
    <row r="8417" spans="19:19" x14ac:dyDescent="0.35">
      <c r="S8417" s="23"/>
    </row>
    <row r="8418" spans="19:19" x14ac:dyDescent="0.35">
      <c r="S8418" s="23"/>
    </row>
    <row r="8419" spans="19:19" x14ac:dyDescent="0.35">
      <c r="S8419" s="23"/>
    </row>
    <row r="8420" spans="19:19" x14ac:dyDescent="0.35">
      <c r="S8420" s="23"/>
    </row>
    <row r="8421" spans="19:19" x14ac:dyDescent="0.35">
      <c r="S8421" s="23"/>
    </row>
    <row r="8422" spans="19:19" x14ac:dyDescent="0.35">
      <c r="S8422" s="23"/>
    </row>
    <row r="8423" spans="19:19" x14ac:dyDescent="0.35">
      <c r="S8423" s="23"/>
    </row>
    <row r="8424" spans="19:19" x14ac:dyDescent="0.35">
      <c r="S8424" s="23"/>
    </row>
    <row r="8425" spans="19:19" x14ac:dyDescent="0.35">
      <c r="S8425" s="23"/>
    </row>
    <row r="8426" spans="19:19" x14ac:dyDescent="0.35">
      <c r="S8426" s="23"/>
    </row>
    <row r="8427" spans="19:19" x14ac:dyDescent="0.35">
      <c r="S8427" s="23"/>
    </row>
    <row r="8428" spans="19:19" x14ac:dyDescent="0.35">
      <c r="S8428" s="23"/>
    </row>
    <row r="8429" spans="19:19" x14ac:dyDescent="0.35">
      <c r="S8429" s="23"/>
    </row>
    <row r="8430" spans="19:19" x14ac:dyDescent="0.35">
      <c r="S8430" s="23"/>
    </row>
    <row r="8431" spans="19:19" x14ac:dyDescent="0.35">
      <c r="S8431" s="23"/>
    </row>
    <row r="8432" spans="19:19" x14ac:dyDescent="0.35">
      <c r="S8432" s="23"/>
    </row>
    <row r="8433" spans="19:19" x14ac:dyDescent="0.35">
      <c r="S8433" s="23"/>
    </row>
    <row r="8434" spans="19:19" x14ac:dyDescent="0.35">
      <c r="S8434" s="23"/>
    </row>
    <row r="8435" spans="19:19" x14ac:dyDescent="0.35">
      <c r="S8435" s="23"/>
    </row>
    <row r="8436" spans="19:19" x14ac:dyDescent="0.35">
      <c r="S8436" s="23"/>
    </row>
    <row r="8437" spans="19:19" x14ac:dyDescent="0.35">
      <c r="S8437" s="23"/>
    </row>
    <row r="8438" spans="19:19" x14ac:dyDescent="0.35">
      <c r="S8438" s="23"/>
    </row>
    <row r="8439" spans="19:19" x14ac:dyDescent="0.35">
      <c r="S8439" s="23"/>
    </row>
    <row r="8440" spans="19:19" x14ac:dyDescent="0.35">
      <c r="S8440" s="23"/>
    </row>
    <row r="8441" spans="19:19" x14ac:dyDescent="0.35">
      <c r="S8441" s="23"/>
    </row>
    <row r="8442" spans="19:19" x14ac:dyDescent="0.35">
      <c r="S8442" s="23"/>
    </row>
    <row r="8443" spans="19:19" x14ac:dyDescent="0.35">
      <c r="S8443" s="23"/>
    </row>
    <row r="8444" spans="19:19" x14ac:dyDescent="0.35">
      <c r="S8444" s="23"/>
    </row>
    <row r="8445" spans="19:19" x14ac:dyDescent="0.35">
      <c r="S8445" s="23"/>
    </row>
    <row r="8446" spans="19:19" x14ac:dyDescent="0.35">
      <c r="S8446" s="23"/>
    </row>
    <row r="8447" spans="19:19" x14ac:dyDescent="0.35">
      <c r="S8447" s="23"/>
    </row>
    <row r="8448" spans="19:19" x14ac:dyDescent="0.35">
      <c r="S8448" s="23"/>
    </row>
    <row r="8449" spans="19:19" x14ac:dyDescent="0.35">
      <c r="S8449" s="23"/>
    </row>
    <row r="8450" spans="19:19" x14ac:dyDescent="0.35">
      <c r="S8450" s="23"/>
    </row>
    <row r="8451" spans="19:19" x14ac:dyDescent="0.35">
      <c r="S8451" s="23"/>
    </row>
    <row r="8452" spans="19:19" x14ac:dyDescent="0.35">
      <c r="S8452" s="23"/>
    </row>
    <row r="8453" spans="19:19" x14ac:dyDescent="0.35">
      <c r="S8453" s="23"/>
    </row>
    <row r="8454" spans="19:19" x14ac:dyDescent="0.35">
      <c r="S8454" s="23"/>
    </row>
    <row r="8455" spans="19:19" x14ac:dyDescent="0.35">
      <c r="S8455" s="23"/>
    </row>
    <row r="8456" spans="19:19" x14ac:dyDescent="0.35">
      <c r="S8456" s="23"/>
    </row>
    <row r="8457" spans="19:19" x14ac:dyDescent="0.35">
      <c r="S8457" s="23"/>
    </row>
    <row r="8458" spans="19:19" x14ac:dyDescent="0.35">
      <c r="S8458" s="23"/>
    </row>
    <row r="8459" spans="19:19" x14ac:dyDescent="0.35">
      <c r="S8459" s="23"/>
    </row>
    <row r="8460" spans="19:19" x14ac:dyDescent="0.35">
      <c r="S8460" s="23"/>
    </row>
    <row r="8461" spans="19:19" x14ac:dyDescent="0.35">
      <c r="S8461" s="23"/>
    </row>
    <row r="8462" spans="19:19" x14ac:dyDescent="0.35">
      <c r="S8462" s="23"/>
    </row>
    <row r="8463" spans="19:19" x14ac:dyDescent="0.35">
      <c r="S8463" s="23"/>
    </row>
    <row r="8464" spans="19:19" x14ac:dyDescent="0.35">
      <c r="S8464" s="23"/>
    </row>
    <row r="8465" spans="19:19" x14ac:dyDescent="0.35">
      <c r="S8465" s="23"/>
    </row>
    <row r="8466" spans="19:19" x14ac:dyDescent="0.35">
      <c r="S8466" s="23"/>
    </row>
    <row r="8467" spans="19:19" x14ac:dyDescent="0.35">
      <c r="S8467" s="23"/>
    </row>
    <row r="8468" spans="19:19" x14ac:dyDescent="0.35">
      <c r="S8468" s="23"/>
    </row>
    <row r="8469" spans="19:19" x14ac:dyDescent="0.35">
      <c r="S8469" s="23"/>
    </row>
    <row r="8470" spans="19:19" x14ac:dyDescent="0.35">
      <c r="S8470" s="23"/>
    </row>
    <row r="8471" spans="19:19" x14ac:dyDescent="0.35">
      <c r="S8471" s="23"/>
    </row>
    <row r="8472" spans="19:19" x14ac:dyDescent="0.35">
      <c r="S8472" s="23"/>
    </row>
    <row r="8473" spans="19:19" x14ac:dyDescent="0.35">
      <c r="S8473" s="23"/>
    </row>
    <row r="8474" spans="19:19" x14ac:dyDescent="0.35">
      <c r="S8474" s="23"/>
    </row>
    <row r="8475" spans="19:19" x14ac:dyDescent="0.35">
      <c r="S8475" s="23"/>
    </row>
    <row r="8476" spans="19:19" x14ac:dyDescent="0.35">
      <c r="S8476" s="23"/>
    </row>
    <row r="8477" spans="19:19" x14ac:dyDescent="0.35">
      <c r="S8477" s="23"/>
    </row>
    <row r="8478" spans="19:19" x14ac:dyDescent="0.35">
      <c r="S8478" s="23"/>
    </row>
    <row r="8479" spans="19:19" x14ac:dyDescent="0.35">
      <c r="S8479" s="23"/>
    </row>
    <row r="8480" spans="19:19" x14ac:dyDescent="0.35">
      <c r="S8480" s="23"/>
    </row>
    <row r="8481" spans="19:19" x14ac:dyDescent="0.35">
      <c r="S8481" s="23"/>
    </row>
    <row r="8482" spans="19:19" x14ac:dyDescent="0.35">
      <c r="S8482" s="23"/>
    </row>
    <row r="8483" spans="19:19" x14ac:dyDescent="0.35">
      <c r="S8483" s="23"/>
    </row>
    <row r="8484" spans="19:19" x14ac:dyDescent="0.35">
      <c r="S8484" s="23"/>
    </row>
    <row r="8485" spans="19:19" x14ac:dyDescent="0.35">
      <c r="S8485" s="23"/>
    </row>
    <row r="8486" spans="19:19" x14ac:dyDescent="0.35">
      <c r="S8486" s="23"/>
    </row>
    <row r="8487" spans="19:19" x14ac:dyDescent="0.35">
      <c r="S8487" s="23"/>
    </row>
    <row r="8488" spans="19:19" x14ac:dyDescent="0.35">
      <c r="S8488" s="23"/>
    </row>
    <row r="8489" spans="19:19" x14ac:dyDescent="0.35">
      <c r="S8489" s="23"/>
    </row>
    <row r="8490" spans="19:19" x14ac:dyDescent="0.35">
      <c r="S8490" s="23"/>
    </row>
    <row r="8491" spans="19:19" x14ac:dyDescent="0.35">
      <c r="S8491" s="23"/>
    </row>
    <row r="8492" spans="19:19" x14ac:dyDescent="0.35">
      <c r="S8492" s="23"/>
    </row>
    <row r="8493" spans="19:19" x14ac:dyDescent="0.35">
      <c r="S8493" s="23"/>
    </row>
    <row r="8494" spans="19:19" x14ac:dyDescent="0.35">
      <c r="S8494" s="23"/>
    </row>
    <row r="8495" spans="19:19" x14ac:dyDescent="0.35">
      <c r="S8495" s="23"/>
    </row>
    <row r="8496" spans="19:19" x14ac:dyDescent="0.35">
      <c r="S8496" s="23"/>
    </row>
    <row r="8497" spans="19:19" x14ac:dyDescent="0.35">
      <c r="S8497" s="23"/>
    </row>
    <row r="8498" spans="19:19" x14ac:dyDescent="0.35">
      <c r="S8498" s="23"/>
    </row>
    <row r="8499" spans="19:19" x14ac:dyDescent="0.35">
      <c r="S8499" s="23"/>
    </row>
    <row r="8500" spans="19:19" x14ac:dyDescent="0.35">
      <c r="S8500" s="23"/>
    </row>
    <row r="8501" spans="19:19" x14ac:dyDescent="0.35">
      <c r="S8501" s="23"/>
    </row>
    <row r="8502" spans="19:19" x14ac:dyDescent="0.35">
      <c r="S8502" s="23"/>
    </row>
    <row r="8503" spans="19:19" x14ac:dyDescent="0.35">
      <c r="S8503" s="23"/>
    </row>
    <row r="8504" spans="19:19" x14ac:dyDescent="0.35">
      <c r="S8504" s="23"/>
    </row>
    <row r="8505" spans="19:19" x14ac:dyDescent="0.35">
      <c r="S8505" s="23"/>
    </row>
    <row r="8506" spans="19:19" x14ac:dyDescent="0.35">
      <c r="S8506" s="23"/>
    </row>
    <row r="8507" spans="19:19" x14ac:dyDescent="0.35">
      <c r="S8507" s="23"/>
    </row>
    <row r="8508" spans="19:19" x14ac:dyDescent="0.35">
      <c r="S8508" s="23"/>
    </row>
    <row r="8509" spans="19:19" x14ac:dyDescent="0.35">
      <c r="S8509" s="23"/>
    </row>
    <row r="8510" spans="19:19" x14ac:dyDescent="0.35">
      <c r="S8510" s="23"/>
    </row>
    <row r="8511" spans="19:19" x14ac:dyDescent="0.35">
      <c r="S8511" s="23"/>
    </row>
    <row r="8512" spans="19:19" x14ac:dyDescent="0.35">
      <c r="S8512" s="23"/>
    </row>
    <row r="8513" spans="19:19" x14ac:dyDescent="0.35">
      <c r="S8513" s="23"/>
    </row>
    <row r="8514" spans="19:19" x14ac:dyDescent="0.35">
      <c r="S8514" s="23"/>
    </row>
    <row r="8515" spans="19:19" x14ac:dyDescent="0.35">
      <c r="S8515" s="23"/>
    </row>
    <row r="8516" spans="19:19" x14ac:dyDescent="0.35">
      <c r="S8516" s="23"/>
    </row>
    <row r="8517" spans="19:19" x14ac:dyDescent="0.35">
      <c r="S8517" s="23"/>
    </row>
    <row r="8518" spans="19:19" x14ac:dyDescent="0.35">
      <c r="S8518" s="23"/>
    </row>
    <row r="8519" spans="19:19" x14ac:dyDescent="0.35">
      <c r="S8519" s="23"/>
    </row>
    <row r="8520" spans="19:19" x14ac:dyDescent="0.35">
      <c r="S8520" s="23"/>
    </row>
    <row r="8521" spans="19:19" x14ac:dyDescent="0.35">
      <c r="S8521" s="23"/>
    </row>
    <row r="8522" spans="19:19" x14ac:dyDescent="0.35">
      <c r="S8522" s="23"/>
    </row>
    <row r="8523" spans="19:19" x14ac:dyDescent="0.35">
      <c r="S8523" s="23"/>
    </row>
    <row r="8524" spans="19:19" x14ac:dyDescent="0.35">
      <c r="S8524" s="23"/>
    </row>
    <row r="8525" spans="19:19" x14ac:dyDescent="0.35">
      <c r="S8525" s="23"/>
    </row>
    <row r="8526" spans="19:19" x14ac:dyDescent="0.35">
      <c r="S8526" s="23"/>
    </row>
    <row r="8527" spans="19:19" x14ac:dyDescent="0.35">
      <c r="S8527" s="23"/>
    </row>
    <row r="8528" spans="19:19" x14ac:dyDescent="0.35">
      <c r="S8528" s="23"/>
    </row>
    <row r="8529" spans="19:19" x14ac:dyDescent="0.35">
      <c r="S8529" s="23"/>
    </row>
    <row r="8530" spans="19:19" x14ac:dyDescent="0.35">
      <c r="S8530" s="23"/>
    </row>
    <row r="8531" spans="19:19" x14ac:dyDescent="0.35">
      <c r="S8531" s="23"/>
    </row>
    <row r="8532" spans="19:19" x14ac:dyDescent="0.35">
      <c r="S8532" s="23"/>
    </row>
    <row r="8533" spans="19:19" x14ac:dyDescent="0.35">
      <c r="S8533" s="23"/>
    </row>
    <row r="8534" spans="19:19" x14ac:dyDescent="0.35">
      <c r="S8534" s="23"/>
    </row>
    <row r="8535" spans="19:19" x14ac:dyDescent="0.35">
      <c r="S8535" s="23"/>
    </row>
    <row r="8536" spans="19:19" x14ac:dyDescent="0.35">
      <c r="S8536" s="23"/>
    </row>
    <row r="8537" spans="19:19" x14ac:dyDescent="0.35">
      <c r="S8537" s="23"/>
    </row>
    <row r="8538" spans="19:19" x14ac:dyDescent="0.35">
      <c r="S8538" s="23"/>
    </row>
    <row r="8539" spans="19:19" x14ac:dyDescent="0.35">
      <c r="S8539" s="23"/>
    </row>
    <row r="8540" spans="19:19" x14ac:dyDescent="0.35">
      <c r="S8540" s="23"/>
    </row>
    <row r="8541" spans="19:19" x14ac:dyDescent="0.35">
      <c r="S8541" s="23"/>
    </row>
    <row r="8542" spans="19:19" x14ac:dyDescent="0.35">
      <c r="S8542" s="23"/>
    </row>
    <row r="8543" spans="19:19" x14ac:dyDescent="0.35">
      <c r="S8543" s="23"/>
    </row>
    <row r="8544" spans="19:19" x14ac:dyDescent="0.35">
      <c r="S8544" s="23"/>
    </row>
    <row r="8545" spans="19:19" x14ac:dyDescent="0.35">
      <c r="S8545" s="23"/>
    </row>
    <row r="8546" spans="19:19" x14ac:dyDescent="0.35">
      <c r="S8546" s="23"/>
    </row>
    <row r="8547" spans="19:19" x14ac:dyDescent="0.35">
      <c r="S8547" s="23"/>
    </row>
    <row r="8548" spans="19:19" x14ac:dyDescent="0.35">
      <c r="S8548" s="23"/>
    </row>
    <row r="8549" spans="19:19" x14ac:dyDescent="0.35">
      <c r="S8549" s="23"/>
    </row>
    <row r="8550" spans="19:19" x14ac:dyDescent="0.35">
      <c r="S8550" s="23"/>
    </row>
    <row r="8551" spans="19:19" x14ac:dyDescent="0.35">
      <c r="S8551" s="23"/>
    </row>
    <row r="8552" spans="19:19" x14ac:dyDescent="0.35">
      <c r="S8552" s="23"/>
    </row>
    <row r="8553" spans="19:19" x14ac:dyDescent="0.35">
      <c r="S8553" s="23"/>
    </row>
    <row r="8554" spans="19:19" x14ac:dyDescent="0.35">
      <c r="S8554" s="23"/>
    </row>
    <row r="8555" spans="19:19" x14ac:dyDescent="0.35">
      <c r="S8555" s="23"/>
    </row>
    <row r="8556" spans="19:19" x14ac:dyDescent="0.35">
      <c r="S8556" s="23"/>
    </row>
    <row r="8557" spans="19:19" x14ac:dyDescent="0.35">
      <c r="S8557" s="23"/>
    </row>
    <row r="8558" spans="19:19" x14ac:dyDescent="0.35">
      <c r="S8558" s="23"/>
    </row>
    <row r="8559" spans="19:19" x14ac:dyDescent="0.35">
      <c r="S8559" s="23"/>
    </row>
    <row r="8560" spans="19:19" x14ac:dyDescent="0.35">
      <c r="S8560" s="23"/>
    </row>
    <row r="8561" spans="19:19" x14ac:dyDescent="0.35">
      <c r="S8561" s="23"/>
    </row>
    <row r="8562" spans="19:19" x14ac:dyDescent="0.35">
      <c r="S8562" s="23"/>
    </row>
    <row r="8563" spans="19:19" x14ac:dyDescent="0.35">
      <c r="S8563" s="23"/>
    </row>
    <row r="8564" spans="19:19" x14ac:dyDescent="0.35">
      <c r="S8564" s="23"/>
    </row>
    <row r="8565" spans="19:19" x14ac:dyDescent="0.35">
      <c r="S8565" s="23"/>
    </row>
    <row r="8566" spans="19:19" x14ac:dyDescent="0.35">
      <c r="S8566" s="23"/>
    </row>
    <row r="8567" spans="19:19" x14ac:dyDescent="0.35">
      <c r="S8567" s="23"/>
    </row>
    <row r="8568" spans="19:19" x14ac:dyDescent="0.35">
      <c r="S8568" s="23"/>
    </row>
    <row r="8569" spans="19:19" x14ac:dyDescent="0.35">
      <c r="S8569" s="23"/>
    </row>
    <row r="8570" spans="19:19" x14ac:dyDescent="0.35">
      <c r="S8570" s="23"/>
    </row>
    <row r="8571" spans="19:19" x14ac:dyDescent="0.35">
      <c r="S8571" s="23"/>
    </row>
    <row r="8572" spans="19:19" x14ac:dyDescent="0.35">
      <c r="S8572" s="23"/>
    </row>
    <row r="8573" spans="19:19" x14ac:dyDescent="0.35">
      <c r="S8573" s="23"/>
    </row>
    <row r="8574" spans="19:19" x14ac:dyDescent="0.35">
      <c r="S8574" s="23"/>
    </row>
    <row r="8575" spans="19:19" x14ac:dyDescent="0.35">
      <c r="S8575" s="23"/>
    </row>
    <row r="8576" spans="19:19" x14ac:dyDescent="0.35">
      <c r="S8576" s="23"/>
    </row>
    <row r="8577" spans="19:19" x14ac:dyDescent="0.35">
      <c r="S8577" s="23"/>
    </row>
    <row r="8578" spans="19:19" x14ac:dyDescent="0.35">
      <c r="S8578" s="23"/>
    </row>
    <row r="8579" spans="19:19" x14ac:dyDescent="0.35">
      <c r="S8579" s="23"/>
    </row>
    <row r="8580" spans="19:19" x14ac:dyDescent="0.35">
      <c r="S8580" s="23"/>
    </row>
    <row r="8581" spans="19:19" x14ac:dyDescent="0.35">
      <c r="S8581" s="23"/>
    </row>
    <row r="8582" spans="19:19" x14ac:dyDescent="0.35">
      <c r="S8582" s="23"/>
    </row>
    <row r="8583" spans="19:19" x14ac:dyDescent="0.35">
      <c r="S8583" s="23"/>
    </row>
    <row r="8584" spans="19:19" x14ac:dyDescent="0.35">
      <c r="S8584" s="23"/>
    </row>
    <row r="8585" spans="19:19" x14ac:dyDescent="0.35">
      <c r="S8585" s="23"/>
    </row>
    <row r="8586" spans="19:19" x14ac:dyDescent="0.35">
      <c r="S8586" s="23"/>
    </row>
    <row r="8587" spans="19:19" x14ac:dyDescent="0.35">
      <c r="S8587" s="23"/>
    </row>
    <row r="8588" spans="19:19" x14ac:dyDescent="0.35">
      <c r="S8588" s="23"/>
    </row>
    <row r="8589" spans="19:19" x14ac:dyDescent="0.35">
      <c r="S8589" s="23"/>
    </row>
    <row r="8590" spans="19:19" x14ac:dyDescent="0.35">
      <c r="S8590" s="23"/>
    </row>
    <row r="8591" spans="19:19" x14ac:dyDescent="0.35">
      <c r="S8591" s="23"/>
    </row>
    <row r="8592" spans="19:19" x14ac:dyDescent="0.35">
      <c r="S8592" s="23"/>
    </row>
    <row r="8593" spans="19:19" x14ac:dyDescent="0.35">
      <c r="S8593" s="23"/>
    </row>
    <row r="8594" spans="19:19" x14ac:dyDescent="0.35">
      <c r="S8594" s="23"/>
    </row>
    <row r="8595" spans="19:19" x14ac:dyDescent="0.35">
      <c r="S8595" s="23"/>
    </row>
    <row r="8596" spans="19:19" x14ac:dyDescent="0.35">
      <c r="S8596" s="23"/>
    </row>
    <row r="8597" spans="19:19" x14ac:dyDescent="0.35">
      <c r="S8597" s="23"/>
    </row>
    <row r="8598" spans="19:19" x14ac:dyDescent="0.35">
      <c r="S8598" s="23"/>
    </row>
    <row r="8599" spans="19:19" x14ac:dyDescent="0.35">
      <c r="S8599" s="23"/>
    </row>
    <row r="8600" spans="19:19" x14ac:dyDescent="0.35">
      <c r="S8600" s="23"/>
    </row>
    <row r="8601" spans="19:19" x14ac:dyDescent="0.35">
      <c r="S8601" s="23"/>
    </row>
    <row r="8602" spans="19:19" x14ac:dyDescent="0.35">
      <c r="S8602" s="23"/>
    </row>
    <row r="8603" spans="19:19" x14ac:dyDescent="0.35">
      <c r="S8603" s="23"/>
    </row>
    <row r="8604" spans="19:19" x14ac:dyDescent="0.35">
      <c r="S8604" s="23"/>
    </row>
    <row r="8605" spans="19:19" x14ac:dyDescent="0.35">
      <c r="S8605" s="23"/>
    </row>
    <row r="8606" spans="19:19" x14ac:dyDescent="0.35">
      <c r="S8606" s="23"/>
    </row>
    <row r="8607" spans="19:19" x14ac:dyDescent="0.35">
      <c r="S8607" s="23"/>
    </row>
    <row r="8608" spans="19:19" x14ac:dyDescent="0.35">
      <c r="S8608" s="23"/>
    </row>
    <row r="8609" spans="19:19" x14ac:dyDescent="0.35">
      <c r="S8609" s="23"/>
    </row>
    <row r="8610" spans="19:19" x14ac:dyDescent="0.35">
      <c r="S8610" s="23"/>
    </row>
    <row r="8611" spans="19:19" x14ac:dyDescent="0.35">
      <c r="S8611" s="23"/>
    </row>
    <row r="8612" spans="19:19" x14ac:dyDescent="0.35">
      <c r="S8612" s="23"/>
    </row>
    <row r="8613" spans="19:19" x14ac:dyDescent="0.35">
      <c r="S8613" s="23"/>
    </row>
    <row r="8614" spans="19:19" x14ac:dyDescent="0.35">
      <c r="S8614" s="23"/>
    </row>
    <row r="8615" spans="19:19" x14ac:dyDescent="0.35">
      <c r="S8615" s="23"/>
    </row>
    <row r="8616" spans="19:19" x14ac:dyDescent="0.35">
      <c r="S8616" s="23"/>
    </row>
    <row r="8617" spans="19:19" x14ac:dyDescent="0.35">
      <c r="S8617" s="23"/>
    </row>
    <row r="8618" spans="19:19" x14ac:dyDescent="0.35">
      <c r="S8618" s="23"/>
    </row>
    <row r="8619" spans="19:19" x14ac:dyDescent="0.35">
      <c r="S8619" s="23"/>
    </row>
    <row r="8620" spans="19:19" x14ac:dyDescent="0.35">
      <c r="S8620" s="23"/>
    </row>
    <row r="8621" spans="19:19" x14ac:dyDescent="0.35">
      <c r="S8621" s="23"/>
    </row>
    <row r="8622" spans="19:19" x14ac:dyDescent="0.35">
      <c r="S8622" s="23"/>
    </row>
    <row r="8623" spans="19:19" x14ac:dyDescent="0.35">
      <c r="S8623" s="23"/>
    </row>
    <row r="8624" spans="19:19" x14ac:dyDescent="0.35">
      <c r="S8624" s="23"/>
    </row>
    <row r="8625" spans="19:19" x14ac:dyDescent="0.35">
      <c r="S8625" s="23"/>
    </row>
    <row r="8626" spans="19:19" x14ac:dyDescent="0.35">
      <c r="S8626" s="23"/>
    </row>
    <row r="8627" spans="19:19" x14ac:dyDescent="0.35">
      <c r="S8627" s="23"/>
    </row>
    <row r="8628" spans="19:19" x14ac:dyDescent="0.35">
      <c r="S8628" s="23"/>
    </row>
    <row r="8629" spans="19:19" x14ac:dyDescent="0.35">
      <c r="S8629" s="23"/>
    </row>
    <row r="8630" spans="19:19" x14ac:dyDescent="0.35">
      <c r="S8630" s="23"/>
    </row>
    <row r="8631" spans="19:19" x14ac:dyDescent="0.35">
      <c r="S8631" s="23"/>
    </row>
    <row r="8632" spans="19:19" x14ac:dyDescent="0.35">
      <c r="S8632" s="23"/>
    </row>
    <row r="8633" spans="19:19" x14ac:dyDescent="0.35">
      <c r="S8633" s="23"/>
    </row>
    <row r="8634" spans="19:19" x14ac:dyDescent="0.35">
      <c r="S8634" s="23"/>
    </row>
    <row r="8635" spans="19:19" x14ac:dyDescent="0.35">
      <c r="S8635" s="23"/>
    </row>
    <row r="8636" spans="19:19" x14ac:dyDescent="0.35">
      <c r="S8636" s="23"/>
    </row>
    <row r="8637" spans="19:19" x14ac:dyDescent="0.35">
      <c r="S8637" s="23"/>
    </row>
    <row r="8638" spans="19:19" x14ac:dyDescent="0.35">
      <c r="S8638" s="23"/>
    </row>
    <row r="8639" spans="19:19" x14ac:dyDescent="0.35">
      <c r="S8639" s="23"/>
    </row>
    <row r="8640" spans="19:19" x14ac:dyDescent="0.35">
      <c r="S8640" s="23"/>
    </row>
    <row r="8641" spans="19:19" x14ac:dyDescent="0.35">
      <c r="S8641" s="23"/>
    </row>
    <row r="8642" spans="19:19" x14ac:dyDescent="0.35">
      <c r="S8642" s="23"/>
    </row>
    <row r="8643" spans="19:19" x14ac:dyDescent="0.35">
      <c r="S8643" s="23"/>
    </row>
    <row r="8644" spans="19:19" x14ac:dyDescent="0.35">
      <c r="S8644" s="23"/>
    </row>
    <row r="8645" spans="19:19" x14ac:dyDescent="0.35">
      <c r="S8645" s="23"/>
    </row>
    <row r="8646" spans="19:19" x14ac:dyDescent="0.35">
      <c r="S8646" s="23"/>
    </row>
    <row r="8647" spans="19:19" x14ac:dyDescent="0.35">
      <c r="S8647" s="23"/>
    </row>
    <row r="8648" spans="19:19" x14ac:dyDescent="0.35">
      <c r="S8648" s="23"/>
    </row>
    <row r="8649" spans="19:19" x14ac:dyDescent="0.35">
      <c r="S8649" s="23"/>
    </row>
    <row r="8650" spans="19:19" x14ac:dyDescent="0.35">
      <c r="S8650" s="23"/>
    </row>
    <row r="8651" spans="19:19" x14ac:dyDescent="0.35">
      <c r="S8651" s="23"/>
    </row>
    <row r="8652" spans="19:19" x14ac:dyDescent="0.35">
      <c r="S8652" s="23"/>
    </row>
    <row r="8653" spans="19:19" x14ac:dyDescent="0.35">
      <c r="S8653" s="23"/>
    </row>
    <row r="8654" spans="19:19" x14ac:dyDescent="0.35">
      <c r="S8654" s="23"/>
    </row>
    <row r="8655" spans="19:19" x14ac:dyDescent="0.35">
      <c r="S8655" s="23"/>
    </row>
    <row r="8656" spans="19:19" x14ac:dyDescent="0.35">
      <c r="S8656" s="23"/>
    </row>
    <row r="8657" spans="19:19" x14ac:dyDescent="0.35">
      <c r="S8657" s="23"/>
    </row>
    <row r="8658" spans="19:19" x14ac:dyDescent="0.35">
      <c r="S8658" s="23"/>
    </row>
    <row r="8659" spans="19:19" x14ac:dyDescent="0.35">
      <c r="S8659" s="23"/>
    </row>
    <row r="8660" spans="19:19" x14ac:dyDescent="0.35">
      <c r="S8660" s="23"/>
    </row>
    <row r="8661" spans="19:19" x14ac:dyDescent="0.35">
      <c r="S8661" s="23"/>
    </row>
    <row r="8662" spans="19:19" x14ac:dyDescent="0.35">
      <c r="S8662" s="23"/>
    </row>
    <row r="8663" spans="19:19" x14ac:dyDescent="0.35">
      <c r="S8663" s="23"/>
    </row>
    <row r="8664" spans="19:19" x14ac:dyDescent="0.35">
      <c r="S8664" s="23"/>
    </row>
    <row r="8665" spans="19:19" x14ac:dyDescent="0.35">
      <c r="S8665" s="23"/>
    </row>
    <row r="8666" spans="19:19" x14ac:dyDescent="0.35">
      <c r="S8666" s="23"/>
    </row>
    <row r="8667" spans="19:19" x14ac:dyDescent="0.35">
      <c r="S8667" s="23"/>
    </row>
    <row r="8668" spans="19:19" x14ac:dyDescent="0.35">
      <c r="S8668" s="23"/>
    </row>
    <row r="8669" spans="19:19" x14ac:dyDescent="0.35">
      <c r="S8669" s="23"/>
    </row>
    <row r="8670" spans="19:19" x14ac:dyDescent="0.35">
      <c r="S8670" s="23"/>
    </row>
    <row r="8671" spans="19:19" x14ac:dyDescent="0.35">
      <c r="S8671" s="23"/>
    </row>
    <row r="8672" spans="19:19" x14ac:dyDescent="0.35">
      <c r="S8672" s="23"/>
    </row>
    <row r="8673" spans="19:19" x14ac:dyDescent="0.35">
      <c r="S8673" s="23"/>
    </row>
    <row r="8674" spans="19:19" x14ac:dyDescent="0.35">
      <c r="S8674" s="23"/>
    </row>
    <row r="8675" spans="19:19" x14ac:dyDescent="0.35">
      <c r="S8675" s="23"/>
    </row>
    <row r="8676" spans="19:19" x14ac:dyDescent="0.35">
      <c r="S8676" s="23"/>
    </row>
    <row r="8677" spans="19:19" x14ac:dyDescent="0.35">
      <c r="S8677" s="23"/>
    </row>
    <row r="8678" spans="19:19" x14ac:dyDescent="0.35">
      <c r="S8678" s="23"/>
    </row>
    <row r="8679" spans="19:19" x14ac:dyDescent="0.35">
      <c r="S8679" s="23"/>
    </row>
    <row r="8680" spans="19:19" x14ac:dyDescent="0.35">
      <c r="S8680" s="23"/>
    </row>
    <row r="8681" spans="19:19" x14ac:dyDescent="0.35">
      <c r="S8681" s="23"/>
    </row>
    <row r="8682" spans="19:19" x14ac:dyDescent="0.35">
      <c r="S8682" s="23"/>
    </row>
    <row r="8683" spans="19:19" x14ac:dyDescent="0.35">
      <c r="S8683" s="23"/>
    </row>
    <row r="8684" spans="19:19" x14ac:dyDescent="0.35">
      <c r="S8684" s="23"/>
    </row>
    <row r="8685" spans="19:19" x14ac:dyDescent="0.35">
      <c r="S8685" s="23"/>
    </row>
    <row r="8686" spans="19:19" x14ac:dyDescent="0.35">
      <c r="S8686" s="23"/>
    </row>
    <row r="8687" spans="19:19" x14ac:dyDescent="0.35">
      <c r="S8687" s="23"/>
    </row>
    <row r="8688" spans="19:19" x14ac:dyDescent="0.35">
      <c r="S8688" s="23"/>
    </row>
    <row r="8689" spans="19:19" x14ac:dyDescent="0.35">
      <c r="S8689" s="23"/>
    </row>
    <row r="8690" spans="19:19" x14ac:dyDescent="0.35">
      <c r="S8690" s="23"/>
    </row>
    <row r="8691" spans="19:19" x14ac:dyDescent="0.35">
      <c r="S8691" s="23"/>
    </row>
    <row r="8692" spans="19:19" x14ac:dyDescent="0.35">
      <c r="S8692" s="23"/>
    </row>
    <row r="8693" spans="19:19" x14ac:dyDescent="0.35">
      <c r="S8693" s="23"/>
    </row>
    <row r="8694" spans="19:19" x14ac:dyDescent="0.35">
      <c r="S8694" s="23"/>
    </row>
    <row r="8695" spans="19:19" x14ac:dyDescent="0.35">
      <c r="S8695" s="23"/>
    </row>
    <row r="8696" spans="19:19" x14ac:dyDescent="0.35">
      <c r="S8696" s="23"/>
    </row>
    <row r="8697" spans="19:19" x14ac:dyDescent="0.35">
      <c r="S8697" s="23"/>
    </row>
    <row r="8698" spans="19:19" x14ac:dyDescent="0.35">
      <c r="S8698" s="23"/>
    </row>
    <row r="8699" spans="19:19" x14ac:dyDescent="0.35">
      <c r="S8699" s="23"/>
    </row>
    <row r="8700" spans="19:19" x14ac:dyDescent="0.35">
      <c r="S8700" s="23"/>
    </row>
    <row r="8701" spans="19:19" x14ac:dyDescent="0.35">
      <c r="S8701" s="23"/>
    </row>
    <row r="8702" spans="19:19" x14ac:dyDescent="0.35">
      <c r="S8702" s="23"/>
    </row>
    <row r="8703" spans="19:19" x14ac:dyDescent="0.35">
      <c r="S8703" s="23"/>
    </row>
    <row r="8704" spans="19:19" x14ac:dyDescent="0.35">
      <c r="S8704" s="23"/>
    </row>
    <row r="8705" spans="19:19" x14ac:dyDescent="0.35">
      <c r="S8705" s="23"/>
    </row>
    <row r="8706" spans="19:19" x14ac:dyDescent="0.35">
      <c r="S8706" s="23"/>
    </row>
    <row r="8707" spans="19:19" x14ac:dyDescent="0.35">
      <c r="S8707" s="23"/>
    </row>
    <row r="8708" spans="19:19" x14ac:dyDescent="0.35">
      <c r="S8708" s="23"/>
    </row>
    <row r="8709" spans="19:19" x14ac:dyDescent="0.35">
      <c r="S8709" s="23"/>
    </row>
    <row r="8710" spans="19:19" x14ac:dyDescent="0.35">
      <c r="S8710" s="23"/>
    </row>
    <row r="8711" spans="19:19" x14ac:dyDescent="0.35">
      <c r="S8711" s="23"/>
    </row>
    <row r="8712" spans="19:19" x14ac:dyDescent="0.35">
      <c r="S8712" s="23"/>
    </row>
    <row r="8713" spans="19:19" x14ac:dyDescent="0.35">
      <c r="S8713" s="23"/>
    </row>
    <row r="8714" spans="19:19" x14ac:dyDescent="0.35">
      <c r="S8714" s="23"/>
    </row>
    <row r="8715" spans="19:19" x14ac:dyDescent="0.35">
      <c r="S8715" s="23"/>
    </row>
    <row r="8716" spans="19:19" x14ac:dyDescent="0.35">
      <c r="S8716" s="23"/>
    </row>
    <row r="8717" spans="19:19" x14ac:dyDescent="0.35">
      <c r="S8717" s="23"/>
    </row>
    <row r="8718" spans="19:19" x14ac:dyDescent="0.35">
      <c r="S8718" s="23"/>
    </row>
    <row r="8719" spans="19:19" x14ac:dyDescent="0.35">
      <c r="S8719" s="23"/>
    </row>
    <row r="8720" spans="19:19" x14ac:dyDescent="0.35">
      <c r="S8720" s="23"/>
    </row>
    <row r="8721" spans="19:19" x14ac:dyDescent="0.35">
      <c r="S8721" s="23"/>
    </row>
    <row r="8722" spans="19:19" x14ac:dyDescent="0.35">
      <c r="S8722" s="23"/>
    </row>
    <row r="8723" spans="19:19" x14ac:dyDescent="0.35">
      <c r="S8723" s="23"/>
    </row>
    <row r="8724" spans="19:19" x14ac:dyDescent="0.35">
      <c r="S8724" s="23"/>
    </row>
    <row r="8725" spans="19:19" x14ac:dyDescent="0.35">
      <c r="S8725" s="23"/>
    </row>
    <row r="8726" spans="19:19" x14ac:dyDescent="0.35">
      <c r="S8726" s="23"/>
    </row>
    <row r="8727" spans="19:19" x14ac:dyDescent="0.35">
      <c r="S8727" s="23"/>
    </row>
    <row r="8728" spans="19:19" x14ac:dyDescent="0.35">
      <c r="S8728" s="23"/>
    </row>
    <row r="8729" spans="19:19" x14ac:dyDescent="0.35">
      <c r="S8729" s="23"/>
    </row>
    <row r="8730" spans="19:19" x14ac:dyDescent="0.35">
      <c r="S8730" s="23"/>
    </row>
    <row r="8731" spans="19:19" x14ac:dyDescent="0.35">
      <c r="S8731" s="23"/>
    </row>
    <row r="8732" spans="19:19" x14ac:dyDescent="0.35">
      <c r="S8732" s="23"/>
    </row>
    <row r="8733" spans="19:19" x14ac:dyDescent="0.35">
      <c r="S8733" s="23"/>
    </row>
    <row r="8734" spans="19:19" x14ac:dyDescent="0.35">
      <c r="S8734" s="23"/>
    </row>
    <row r="8735" spans="19:19" x14ac:dyDescent="0.35">
      <c r="S8735" s="23"/>
    </row>
    <row r="8736" spans="19:19" x14ac:dyDescent="0.35">
      <c r="S8736" s="23"/>
    </row>
    <row r="8737" spans="19:19" x14ac:dyDescent="0.35">
      <c r="S8737" s="23"/>
    </row>
    <row r="8738" spans="19:19" x14ac:dyDescent="0.35">
      <c r="S8738" s="23"/>
    </row>
    <row r="8739" spans="19:19" x14ac:dyDescent="0.35">
      <c r="S8739" s="23"/>
    </row>
    <row r="8740" spans="19:19" x14ac:dyDescent="0.35">
      <c r="S8740" s="23"/>
    </row>
    <row r="8741" spans="19:19" x14ac:dyDescent="0.35">
      <c r="S8741" s="23"/>
    </row>
    <row r="8742" spans="19:19" x14ac:dyDescent="0.35">
      <c r="S8742" s="23"/>
    </row>
    <row r="8743" spans="19:19" x14ac:dyDescent="0.35">
      <c r="S8743" s="23"/>
    </row>
    <row r="8744" spans="19:19" x14ac:dyDescent="0.35">
      <c r="S8744" s="23"/>
    </row>
    <row r="8745" spans="19:19" x14ac:dyDescent="0.35">
      <c r="S8745" s="23"/>
    </row>
    <row r="8746" spans="19:19" x14ac:dyDescent="0.35">
      <c r="S8746" s="23"/>
    </row>
    <row r="8747" spans="19:19" x14ac:dyDescent="0.35">
      <c r="S8747" s="23"/>
    </row>
    <row r="8748" spans="19:19" x14ac:dyDescent="0.35">
      <c r="S8748" s="23"/>
    </row>
    <row r="8749" spans="19:19" x14ac:dyDescent="0.35">
      <c r="S8749" s="23"/>
    </row>
    <row r="8750" spans="19:19" x14ac:dyDescent="0.35">
      <c r="S8750" s="23"/>
    </row>
    <row r="8751" spans="19:19" x14ac:dyDescent="0.35">
      <c r="S8751" s="23"/>
    </row>
    <row r="8752" spans="19:19" x14ac:dyDescent="0.35">
      <c r="S8752" s="23"/>
    </row>
    <row r="8753" spans="19:19" x14ac:dyDescent="0.35">
      <c r="S8753" s="23"/>
    </row>
    <row r="8754" spans="19:19" x14ac:dyDescent="0.35">
      <c r="S8754" s="23"/>
    </row>
    <row r="8755" spans="19:19" x14ac:dyDescent="0.35">
      <c r="S8755" s="23"/>
    </row>
    <row r="8756" spans="19:19" x14ac:dyDescent="0.35">
      <c r="S8756" s="23"/>
    </row>
    <row r="8757" spans="19:19" x14ac:dyDescent="0.35">
      <c r="S8757" s="23"/>
    </row>
    <row r="8758" spans="19:19" x14ac:dyDescent="0.35">
      <c r="S8758" s="23"/>
    </row>
    <row r="8759" spans="19:19" x14ac:dyDescent="0.35">
      <c r="S8759" s="23"/>
    </row>
    <row r="8760" spans="19:19" x14ac:dyDescent="0.35">
      <c r="S8760" s="23"/>
    </row>
    <row r="8761" spans="19:19" x14ac:dyDescent="0.35">
      <c r="S8761" s="23"/>
    </row>
    <row r="8762" spans="19:19" x14ac:dyDescent="0.35">
      <c r="S8762" s="23"/>
    </row>
    <row r="8763" spans="19:19" x14ac:dyDescent="0.35">
      <c r="S8763" s="23"/>
    </row>
    <row r="8764" spans="19:19" x14ac:dyDescent="0.35">
      <c r="S8764" s="23"/>
    </row>
    <row r="8765" spans="19:19" x14ac:dyDescent="0.35">
      <c r="S8765" s="23"/>
    </row>
    <row r="8766" spans="19:19" x14ac:dyDescent="0.35">
      <c r="S8766" s="23"/>
    </row>
    <row r="8767" spans="19:19" x14ac:dyDescent="0.35">
      <c r="S8767" s="23"/>
    </row>
    <row r="8768" spans="19:19" x14ac:dyDescent="0.35">
      <c r="S8768" s="23"/>
    </row>
    <row r="8769" spans="19:19" x14ac:dyDescent="0.35">
      <c r="S8769" s="23"/>
    </row>
    <row r="8770" spans="19:19" x14ac:dyDescent="0.35">
      <c r="S8770" s="23"/>
    </row>
    <row r="8771" spans="19:19" x14ac:dyDescent="0.35">
      <c r="S8771" s="23"/>
    </row>
    <row r="8772" spans="19:19" x14ac:dyDescent="0.35">
      <c r="S8772" s="23"/>
    </row>
    <row r="8773" spans="19:19" x14ac:dyDescent="0.35">
      <c r="S8773" s="23"/>
    </row>
    <row r="8774" spans="19:19" x14ac:dyDescent="0.35">
      <c r="S8774" s="23"/>
    </row>
    <row r="8775" spans="19:19" x14ac:dyDescent="0.35">
      <c r="S8775" s="23"/>
    </row>
    <row r="8776" spans="19:19" x14ac:dyDescent="0.35">
      <c r="S8776" s="23"/>
    </row>
    <row r="8777" spans="19:19" x14ac:dyDescent="0.35">
      <c r="S8777" s="23"/>
    </row>
    <row r="8778" spans="19:19" x14ac:dyDescent="0.35">
      <c r="S8778" s="23"/>
    </row>
    <row r="8779" spans="19:19" x14ac:dyDescent="0.35">
      <c r="S8779" s="23"/>
    </row>
    <row r="8780" spans="19:19" x14ac:dyDescent="0.35">
      <c r="S8780" s="23"/>
    </row>
    <row r="8781" spans="19:19" x14ac:dyDescent="0.35">
      <c r="S8781" s="23"/>
    </row>
    <row r="8782" spans="19:19" x14ac:dyDescent="0.35">
      <c r="S8782" s="23"/>
    </row>
    <row r="8783" spans="19:19" x14ac:dyDescent="0.35">
      <c r="S8783" s="23"/>
    </row>
    <row r="8784" spans="19:19" x14ac:dyDescent="0.35">
      <c r="S8784" s="23"/>
    </row>
    <row r="8785" spans="19:19" x14ac:dyDescent="0.35">
      <c r="S8785" s="23"/>
    </row>
    <row r="8786" spans="19:19" x14ac:dyDescent="0.35">
      <c r="S8786" s="23"/>
    </row>
    <row r="8787" spans="19:19" x14ac:dyDescent="0.35">
      <c r="S8787" s="23"/>
    </row>
    <row r="8788" spans="19:19" x14ac:dyDescent="0.35">
      <c r="S8788" s="23"/>
    </row>
    <row r="8789" spans="19:19" x14ac:dyDescent="0.35">
      <c r="S8789" s="23"/>
    </row>
    <row r="8790" spans="19:19" x14ac:dyDescent="0.35">
      <c r="S8790" s="23"/>
    </row>
    <row r="8791" spans="19:19" x14ac:dyDescent="0.35">
      <c r="S8791" s="23"/>
    </row>
    <row r="8792" spans="19:19" x14ac:dyDescent="0.35">
      <c r="S8792" s="23"/>
    </row>
    <row r="8793" spans="19:19" x14ac:dyDescent="0.35">
      <c r="S8793" s="23"/>
    </row>
    <row r="8794" spans="19:19" x14ac:dyDescent="0.35">
      <c r="S8794" s="23"/>
    </row>
    <row r="8795" spans="19:19" x14ac:dyDescent="0.35">
      <c r="S8795" s="23"/>
    </row>
    <row r="8796" spans="19:19" x14ac:dyDescent="0.35">
      <c r="S8796" s="23"/>
    </row>
    <row r="8797" spans="19:19" x14ac:dyDescent="0.35">
      <c r="S8797" s="23"/>
    </row>
    <row r="8798" spans="19:19" x14ac:dyDescent="0.35">
      <c r="S8798" s="23"/>
    </row>
    <row r="8799" spans="19:19" x14ac:dyDescent="0.35">
      <c r="S8799" s="23"/>
    </row>
    <row r="8800" spans="19:19" x14ac:dyDescent="0.35">
      <c r="S8800" s="23"/>
    </row>
    <row r="8801" spans="19:19" x14ac:dyDescent="0.35">
      <c r="S8801" s="23"/>
    </row>
    <row r="8802" spans="19:19" x14ac:dyDescent="0.35">
      <c r="S8802" s="23"/>
    </row>
    <row r="8803" spans="19:19" x14ac:dyDescent="0.35">
      <c r="S8803" s="23"/>
    </row>
    <row r="8804" spans="19:19" x14ac:dyDescent="0.35">
      <c r="S8804" s="23"/>
    </row>
    <row r="8805" spans="19:19" x14ac:dyDescent="0.35">
      <c r="S8805" s="23"/>
    </row>
    <row r="8806" spans="19:19" x14ac:dyDescent="0.35">
      <c r="S8806" s="23"/>
    </row>
    <row r="8807" spans="19:19" x14ac:dyDescent="0.35">
      <c r="S8807" s="23"/>
    </row>
    <row r="8808" spans="19:19" x14ac:dyDescent="0.35">
      <c r="S8808" s="23"/>
    </row>
    <row r="8809" spans="19:19" x14ac:dyDescent="0.35">
      <c r="S8809" s="23"/>
    </row>
    <row r="8810" spans="19:19" x14ac:dyDescent="0.35">
      <c r="S8810" s="23"/>
    </row>
    <row r="8811" spans="19:19" x14ac:dyDescent="0.35">
      <c r="S8811" s="23"/>
    </row>
    <row r="8812" spans="19:19" x14ac:dyDescent="0.35">
      <c r="S8812" s="23"/>
    </row>
    <row r="8813" spans="19:19" x14ac:dyDescent="0.35">
      <c r="S8813" s="23"/>
    </row>
    <row r="8814" spans="19:19" x14ac:dyDescent="0.35">
      <c r="S8814" s="23"/>
    </row>
    <row r="8815" spans="19:19" x14ac:dyDescent="0.35">
      <c r="S8815" s="23"/>
    </row>
    <row r="8816" spans="19:19" x14ac:dyDescent="0.35">
      <c r="S8816" s="23"/>
    </row>
    <row r="8817" spans="19:19" x14ac:dyDescent="0.35">
      <c r="S8817" s="23"/>
    </row>
    <row r="8818" spans="19:19" x14ac:dyDescent="0.35">
      <c r="S8818" s="23"/>
    </row>
    <row r="8819" spans="19:19" x14ac:dyDescent="0.35">
      <c r="S8819" s="23"/>
    </row>
    <row r="8820" spans="19:19" x14ac:dyDescent="0.35">
      <c r="S8820" s="23"/>
    </row>
    <row r="8821" spans="19:19" x14ac:dyDescent="0.35">
      <c r="S8821" s="23"/>
    </row>
    <row r="8822" spans="19:19" x14ac:dyDescent="0.35">
      <c r="S8822" s="23"/>
    </row>
    <row r="8823" spans="19:19" x14ac:dyDescent="0.35">
      <c r="S8823" s="23"/>
    </row>
    <row r="8824" spans="19:19" x14ac:dyDescent="0.35">
      <c r="S8824" s="23"/>
    </row>
    <row r="8825" spans="19:19" x14ac:dyDescent="0.35">
      <c r="S8825" s="23"/>
    </row>
    <row r="8826" spans="19:19" x14ac:dyDescent="0.35">
      <c r="S8826" s="23"/>
    </row>
    <row r="8827" spans="19:19" x14ac:dyDescent="0.35">
      <c r="S8827" s="23"/>
    </row>
    <row r="8828" spans="19:19" x14ac:dyDescent="0.35">
      <c r="S8828" s="23"/>
    </row>
    <row r="8829" spans="19:19" x14ac:dyDescent="0.35">
      <c r="S8829" s="23"/>
    </row>
    <row r="8830" spans="19:19" x14ac:dyDescent="0.35">
      <c r="S8830" s="23"/>
    </row>
    <row r="8831" spans="19:19" x14ac:dyDescent="0.35">
      <c r="S8831" s="23"/>
    </row>
    <row r="8832" spans="19:19" x14ac:dyDescent="0.35">
      <c r="S8832" s="23"/>
    </row>
    <row r="8833" spans="19:19" x14ac:dyDescent="0.35">
      <c r="S8833" s="23"/>
    </row>
    <row r="8834" spans="19:19" x14ac:dyDescent="0.35">
      <c r="S8834" s="23"/>
    </row>
    <row r="8835" spans="19:19" x14ac:dyDescent="0.35">
      <c r="S8835" s="23"/>
    </row>
    <row r="8836" spans="19:19" x14ac:dyDescent="0.35">
      <c r="S8836" s="23"/>
    </row>
    <row r="8837" spans="19:19" x14ac:dyDescent="0.35">
      <c r="S8837" s="23"/>
    </row>
    <row r="8838" spans="19:19" x14ac:dyDescent="0.35">
      <c r="S8838" s="23"/>
    </row>
    <row r="8839" spans="19:19" x14ac:dyDescent="0.35">
      <c r="S8839" s="23"/>
    </row>
    <row r="8840" spans="19:19" x14ac:dyDescent="0.35">
      <c r="S8840" s="23"/>
    </row>
    <row r="8841" spans="19:19" x14ac:dyDescent="0.35">
      <c r="S8841" s="23"/>
    </row>
    <row r="8842" spans="19:19" x14ac:dyDescent="0.35">
      <c r="S8842" s="23"/>
    </row>
    <row r="8843" spans="19:19" x14ac:dyDescent="0.35">
      <c r="S8843" s="23"/>
    </row>
    <row r="8844" spans="19:19" x14ac:dyDescent="0.35">
      <c r="S8844" s="23"/>
    </row>
    <row r="8845" spans="19:19" x14ac:dyDescent="0.35">
      <c r="S8845" s="23"/>
    </row>
    <row r="8846" spans="19:19" x14ac:dyDescent="0.35">
      <c r="S8846" s="23"/>
    </row>
    <row r="8847" spans="19:19" x14ac:dyDescent="0.35">
      <c r="S8847" s="23"/>
    </row>
    <row r="8848" spans="19:19" x14ac:dyDescent="0.35">
      <c r="S8848" s="23"/>
    </row>
    <row r="8849" spans="19:19" x14ac:dyDescent="0.35">
      <c r="S8849" s="23"/>
    </row>
    <row r="8850" spans="19:19" x14ac:dyDescent="0.35">
      <c r="S8850" s="23"/>
    </row>
    <row r="8851" spans="19:19" x14ac:dyDescent="0.35">
      <c r="S8851" s="23"/>
    </row>
    <row r="8852" spans="19:19" x14ac:dyDescent="0.35">
      <c r="S8852" s="23"/>
    </row>
    <row r="8853" spans="19:19" x14ac:dyDescent="0.35">
      <c r="S8853" s="23"/>
    </row>
    <row r="8854" spans="19:19" x14ac:dyDescent="0.35">
      <c r="S8854" s="23"/>
    </row>
    <row r="8855" spans="19:19" x14ac:dyDescent="0.35">
      <c r="S8855" s="23"/>
    </row>
    <row r="8856" spans="19:19" x14ac:dyDescent="0.35">
      <c r="S8856" s="23"/>
    </row>
    <row r="8857" spans="19:19" x14ac:dyDescent="0.35">
      <c r="S8857" s="23"/>
    </row>
    <row r="8858" spans="19:19" x14ac:dyDescent="0.35">
      <c r="S8858" s="23"/>
    </row>
    <row r="8859" spans="19:19" x14ac:dyDescent="0.35">
      <c r="S8859" s="23"/>
    </row>
    <row r="8860" spans="19:19" x14ac:dyDescent="0.35">
      <c r="S8860" s="23"/>
    </row>
    <row r="8861" spans="19:19" x14ac:dyDescent="0.35">
      <c r="S8861" s="23"/>
    </row>
    <row r="8862" spans="19:19" x14ac:dyDescent="0.35">
      <c r="S8862" s="23"/>
    </row>
    <row r="8863" spans="19:19" x14ac:dyDescent="0.35">
      <c r="S8863" s="23"/>
    </row>
    <row r="8864" spans="19:19" x14ac:dyDescent="0.35">
      <c r="S8864" s="23"/>
    </row>
    <row r="8865" spans="19:19" x14ac:dyDescent="0.35">
      <c r="S8865" s="23"/>
    </row>
    <row r="8866" spans="19:19" x14ac:dyDescent="0.35">
      <c r="S8866" s="23"/>
    </row>
    <row r="8867" spans="19:19" x14ac:dyDescent="0.35">
      <c r="S8867" s="23"/>
    </row>
    <row r="8868" spans="19:19" x14ac:dyDescent="0.35">
      <c r="S8868" s="23"/>
    </row>
    <row r="8869" spans="19:19" x14ac:dyDescent="0.35">
      <c r="S8869" s="23"/>
    </row>
    <row r="8870" spans="19:19" x14ac:dyDescent="0.35">
      <c r="S8870" s="23"/>
    </row>
    <row r="8871" spans="19:19" x14ac:dyDescent="0.35">
      <c r="S8871" s="23"/>
    </row>
    <row r="8872" spans="19:19" x14ac:dyDescent="0.35">
      <c r="S8872" s="23"/>
    </row>
    <row r="8873" spans="19:19" x14ac:dyDescent="0.35">
      <c r="S8873" s="23"/>
    </row>
    <row r="8874" spans="19:19" x14ac:dyDescent="0.35">
      <c r="S8874" s="23"/>
    </row>
    <row r="8875" spans="19:19" x14ac:dyDescent="0.35">
      <c r="S8875" s="23"/>
    </row>
    <row r="8876" spans="19:19" x14ac:dyDescent="0.35">
      <c r="S8876" s="23"/>
    </row>
    <row r="8877" spans="19:19" x14ac:dyDescent="0.35">
      <c r="S8877" s="23"/>
    </row>
    <row r="8878" spans="19:19" x14ac:dyDescent="0.35">
      <c r="S8878" s="23"/>
    </row>
    <row r="8879" spans="19:19" x14ac:dyDescent="0.35">
      <c r="S8879" s="23"/>
    </row>
    <row r="8880" spans="19:19" x14ac:dyDescent="0.35">
      <c r="S8880" s="23"/>
    </row>
    <row r="8881" spans="19:19" x14ac:dyDescent="0.35">
      <c r="S8881" s="23"/>
    </row>
    <row r="8882" spans="19:19" x14ac:dyDescent="0.35">
      <c r="S8882" s="23"/>
    </row>
    <row r="8883" spans="19:19" x14ac:dyDescent="0.35">
      <c r="S8883" s="23"/>
    </row>
    <row r="8884" spans="19:19" x14ac:dyDescent="0.35">
      <c r="S8884" s="23"/>
    </row>
    <row r="8885" spans="19:19" x14ac:dyDescent="0.35">
      <c r="S8885" s="23"/>
    </row>
    <row r="8886" spans="19:19" x14ac:dyDescent="0.35">
      <c r="S8886" s="23"/>
    </row>
    <row r="8887" spans="19:19" x14ac:dyDescent="0.35">
      <c r="S8887" s="23"/>
    </row>
    <row r="8888" spans="19:19" x14ac:dyDescent="0.35">
      <c r="S8888" s="23"/>
    </row>
    <row r="8889" spans="19:19" x14ac:dyDescent="0.35">
      <c r="S8889" s="23"/>
    </row>
    <row r="8890" spans="19:19" x14ac:dyDescent="0.35">
      <c r="S8890" s="23"/>
    </row>
    <row r="8891" spans="19:19" x14ac:dyDescent="0.35">
      <c r="S8891" s="23"/>
    </row>
    <row r="8892" spans="19:19" x14ac:dyDescent="0.35">
      <c r="S8892" s="23"/>
    </row>
    <row r="8893" spans="19:19" x14ac:dyDescent="0.35">
      <c r="S8893" s="23"/>
    </row>
    <row r="8894" spans="19:19" x14ac:dyDescent="0.35">
      <c r="S8894" s="23"/>
    </row>
    <row r="8895" spans="19:19" x14ac:dyDescent="0.35">
      <c r="S8895" s="23"/>
    </row>
    <row r="8896" spans="19:19" x14ac:dyDescent="0.35">
      <c r="S8896" s="23"/>
    </row>
    <row r="8897" spans="19:19" x14ac:dyDescent="0.35">
      <c r="S8897" s="23"/>
    </row>
    <row r="8898" spans="19:19" x14ac:dyDescent="0.35">
      <c r="S8898" s="23"/>
    </row>
    <row r="8899" spans="19:19" x14ac:dyDescent="0.35">
      <c r="S8899" s="23"/>
    </row>
    <row r="8900" spans="19:19" x14ac:dyDescent="0.35">
      <c r="S8900" s="23"/>
    </row>
    <row r="8901" spans="19:19" x14ac:dyDescent="0.35">
      <c r="S8901" s="23"/>
    </row>
    <row r="8902" spans="19:19" x14ac:dyDescent="0.35">
      <c r="S8902" s="23"/>
    </row>
    <row r="8903" spans="19:19" x14ac:dyDescent="0.35">
      <c r="S8903" s="23"/>
    </row>
    <row r="8904" spans="19:19" x14ac:dyDescent="0.35">
      <c r="S8904" s="23"/>
    </row>
    <row r="8905" spans="19:19" x14ac:dyDescent="0.35">
      <c r="S8905" s="23"/>
    </row>
    <row r="8906" spans="19:19" x14ac:dyDescent="0.35">
      <c r="S8906" s="23"/>
    </row>
    <row r="8907" spans="19:19" x14ac:dyDescent="0.35">
      <c r="S8907" s="23"/>
    </row>
    <row r="8908" spans="19:19" x14ac:dyDescent="0.35">
      <c r="S8908" s="23"/>
    </row>
    <row r="8909" spans="19:19" x14ac:dyDescent="0.35">
      <c r="S8909" s="23"/>
    </row>
    <row r="8910" spans="19:19" x14ac:dyDescent="0.35">
      <c r="S8910" s="23"/>
    </row>
    <row r="8911" spans="19:19" x14ac:dyDescent="0.35">
      <c r="S8911" s="23"/>
    </row>
    <row r="8912" spans="19:19" x14ac:dyDescent="0.35">
      <c r="S8912" s="23"/>
    </row>
    <row r="8913" spans="19:19" x14ac:dyDescent="0.35">
      <c r="S8913" s="23"/>
    </row>
    <row r="8914" spans="19:19" x14ac:dyDescent="0.35">
      <c r="S8914" s="23"/>
    </row>
    <row r="8915" spans="19:19" x14ac:dyDescent="0.35">
      <c r="S8915" s="23"/>
    </row>
    <row r="8916" spans="19:19" x14ac:dyDescent="0.35">
      <c r="S8916" s="23"/>
    </row>
    <row r="8917" spans="19:19" x14ac:dyDescent="0.35">
      <c r="S8917" s="23"/>
    </row>
    <row r="8918" spans="19:19" x14ac:dyDescent="0.35">
      <c r="S8918" s="23"/>
    </row>
    <row r="8919" spans="19:19" x14ac:dyDescent="0.35">
      <c r="S8919" s="23"/>
    </row>
    <row r="8920" spans="19:19" x14ac:dyDescent="0.35">
      <c r="S8920" s="23"/>
    </row>
    <row r="8921" spans="19:19" x14ac:dyDescent="0.35">
      <c r="S8921" s="23"/>
    </row>
    <row r="8922" spans="19:19" x14ac:dyDescent="0.35">
      <c r="S8922" s="23"/>
    </row>
    <row r="8923" spans="19:19" x14ac:dyDescent="0.35">
      <c r="S8923" s="23"/>
    </row>
    <row r="8924" spans="19:19" x14ac:dyDescent="0.35">
      <c r="S8924" s="23"/>
    </row>
    <row r="8925" spans="19:19" x14ac:dyDescent="0.35">
      <c r="S8925" s="23"/>
    </row>
    <row r="8926" spans="19:19" x14ac:dyDescent="0.35">
      <c r="S8926" s="23"/>
    </row>
    <row r="8927" spans="19:19" x14ac:dyDescent="0.35">
      <c r="S8927" s="23"/>
    </row>
    <row r="8928" spans="19:19" x14ac:dyDescent="0.35">
      <c r="S8928" s="23"/>
    </row>
    <row r="8929" spans="19:19" x14ac:dyDescent="0.35">
      <c r="S8929" s="23"/>
    </row>
    <row r="8930" spans="19:19" x14ac:dyDescent="0.35">
      <c r="S8930" s="23"/>
    </row>
    <row r="8931" spans="19:19" x14ac:dyDescent="0.35">
      <c r="S8931" s="23"/>
    </row>
    <row r="8932" spans="19:19" x14ac:dyDescent="0.35">
      <c r="S8932" s="23"/>
    </row>
    <row r="8933" spans="19:19" x14ac:dyDescent="0.35">
      <c r="S8933" s="23"/>
    </row>
    <row r="8934" spans="19:19" x14ac:dyDescent="0.35">
      <c r="S8934" s="23"/>
    </row>
    <row r="8935" spans="19:19" x14ac:dyDescent="0.35">
      <c r="S8935" s="23"/>
    </row>
    <row r="8936" spans="19:19" x14ac:dyDescent="0.35">
      <c r="S8936" s="23"/>
    </row>
    <row r="8937" spans="19:19" x14ac:dyDescent="0.35">
      <c r="S8937" s="23"/>
    </row>
    <row r="8938" spans="19:19" x14ac:dyDescent="0.35">
      <c r="S8938" s="23"/>
    </row>
    <row r="8939" spans="19:19" x14ac:dyDescent="0.35">
      <c r="S8939" s="23"/>
    </row>
    <row r="8940" spans="19:19" x14ac:dyDescent="0.35">
      <c r="S8940" s="23"/>
    </row>
    <row r="8941" spans="19:19" x14ac:dyDescent="0.35">
      <c r="S8941" s="23"/>
    </row>
    <row r="8942" spans="19:19" x14ac:dyDescent="0.35">
      <c r="S8942" s="23"/>
    </row>
    <row r="8943" spans="19:19" x14ac:dyDescent="0.35">
      <c r="S8943" s="23"/>
    </row>
    <row r="8944" spans="19:19" x14ac:dyDescent="0.35">
      <c r="S8944" s="23"/>
    </row>
    <row r="8945" spans="19:19" x14ac:dyDescent="0.35">
      <c r="S8945" s="23"/>
    </row>
    <row r="8946" spans="19:19" x14ac:dyDescent="0.35">
      <c r="S8946" s="23"/>
    </row>
    <row r="8947" spans="19:19" x14ac:dyDescent="0.35">
      <c r="S8947" s="23"/>
    </row>
    <row r="8948" spans="19:19" x14ac:dyDescent="0.35">
      <c r="S8948" s="23"/>
    </row>
    <row r="8949" spans="19:19" x14ac:dyDescent="0.35">
      <c r="S8949" s="23"/>
    </row>
    <row r="8950" spans="19:19" x14ac:dyDescent="0.35">
      <c r="S8950" s="23"/>
    </row>
    <row r="8951" spans="19:19" x14ac:dyDescent="0.35">
      <c r="S8951" s="23"/>
    </row>
    <row r="8952" spans="19:19" x14ac:dyDescent="0.35">
      <c r="S8952" s="23"/>
    </row>
    <row r="8953" spans="19:19" x14ac:dyDescent="0.35">
      <c r="S8953" s="23"/>
    </row>
    <row r="8954" spans="19:19" x14ac:dyDescent="0.35">
      <c r="S8954" s="23"/>
    </row>
    <row r="8955" spans="19:19" x14ac:dyDescent="0.35">
      <c r="S8955" s="23"/>
    </row>
    <row r="8956" spans="19:19" x14ac:dyDescent="0.35">
      <c r="S8956" s="23"/>
    </row>
    <row r="8957" spans="19:19" x14ac:dyDescent="0.35">
      <c r="S8957" s="23"/>
    </row>
    <row r="8958" spans="19:19" x14ac:dyDescent="0.35">
      <c r="S8958" s="23"/>
    </row>
    <row r="8959" spans="19:19" x14ac:dyDescent="0.35">
      <c r="S8959" s="23"/>
    </row>
    <row r="8960" spans="19:19" x14ac:dyDescent="0.35">
      <c r="S8960" s="23"/>
    </row>
    <row r="8961" spans="19:19" x14ac:dyDescent="0.35">
      <c r="S8961" s="23"/>
    </row>
    <row r="8962" spans="19:19" x14ac:dyDescent="0.35">
      <c r="S8962" s="23"/>
    </row>
    <row r="8963" spans="19:19" x14ac:dyDescent="0.35">
      <c r="S8963" s="23"/>
    </row>
    <row r="8964" spans="19:19" x14ac:dyDescent="0.35">
      <c r="S8964" s="23"/>
    </row>
    <row r="8965" spans="19:19" x14ac:dyDescent="0.35">
      <c r="S8965" s="23"/>
    </row>
    <row r="8966" spans="19:19" x14ac:dyDescent="0.35">
      <c r="S8966" s="23"/>
    </row>
    <row r="8967" spans="19:19" x14ac:dyDescent="0.35">
      <c r="S8967" s="23"/>
    </row>
    <row r="8968" spans="19:19" x14ac:dyDescent="0.35">
      <c r="S8968" s="23"/>
    </row>
    <row r="8969" spans="19:19" x14ac:dyDescent="0.35">
      <c r="S8969" s="23"/>
    </row>
    <row r="8970" spans="19:19" x14ac:dyDescent="0.35">
      <c r="S8970" s="23"/>
    </row>
    <row r="8971" spans="19:19" x14ac:dyDescent="0.35">
      <c r="S8971" s="23"/>
    </row>
    <row r="8972" spans="19:19" x14ac:dyDescent="0.35">
      <c r="S8972" s="23"/>
    </row>
    <row r="8973" spans="19:19" x14ac:dyDescent="0.35">
      <c r="S8973" s="23"/>
    </row>
    <row r="8974" spans="19:19" x14ac:dyDescent="0.35">
      <c r="S8974" s="23"/>
    </row>
    <row r="8975" spans="19:19" x14ac:dyDescent="0.35">
      <c r="S8975" s="23"/>
    </row>
    <row r="8976" spans="19:19" x14ac:dyDescent="0.35">
      <c r="S8976" s="23"/>
    </row>
    <row r="8977" spans="19:19" x14ac:dyDescent="0.35">
      <c r="S8977" s="23"/>
    </row>
    <row r="8978" spans="19:19" x14ac:dyDescent="0.35">
      <c r="S8978" s="23"/>
    </row>
    <row r="8979" spans="19:19" x14ac:dyDescent="0.35">
      <c r="S8979" s="23"/>
    </row>
    <row r="8980" spans="19:19" x14ac:dyDescent="0.35">
      <c r="S8980" s="23"/>
    </row>
    <row r="8981" spans="19:19" x14ac:dyDescent="0.35">
      <c r="S8981" s="23"/>
    </row>
    <row r="8982" spans="19:19" x14ac:dyDescent="0.35">
      <c r="S8982" s="23"/>
    </row>
    <row r="8983" spans="19:19" x14ac:dyDescent="0.35">
      <c r="S8983" s="23"/>
    </row>
    <row r="8984" spans="19:19" x14ac:dyDescent="0.35">
      <c r="S8984" s="23"/>
    </row>
    <row r="8985" spans="19:19" x14ac:dyDescent="0.35">
      <c r="S8985" s="23"/>
    </row>
    <row r="8986" spans="19:19" x14ac:dyDescent="0.35">
      <c r="S8986" s="23"/>
    </row>
    <row r="8987" spans="19:19" x14ac:dyDescent="0.35">
      <c r="S8987" s="23"/>
    </row>
    <row r="8988" spans="19:19" x14ac:dyDescent="0.35">
      <c r="S8988" s="23"/>
    </row>
    <row r="8989" spans="19:19" x14ac:dyDescent="0.35">
      <c r="S8989" s="23"/>
    </row>
    <row r="8990" spans="19:19" x14ac:dyDescent="0.35">
      <c r="S8990" s="23"/>
    </row>
    <row r="8991" spans="19:19" x14ac:dyDescent="0.35">
      <c r="S8991" s="23"/>
    </row>
    <row r="8992" spans="19:19" x14ac:dyDescent="0.35">
      <c r="S8992" s="23"/>
    </row>
    <row r="8993" spans="19:19" x14ac:dyDescent="0.35">
      <c r="S8993" s="23"/>
    </row>
    <row r="8994" spans="19:19" x14ac:dyDescent="0.35">
      <c r="S8994" s="23"/>
    </row>
    <row r="8995" spans="19:19" x14ac:dyDescent="0.35">
      <c r="S8995" s="23"/>
    </row>
    <row r="8996" spans="19:19" x14ac:dyDescent="0.35">
      <c r="S8996" s="23"/>
    </row>
    <row r="8997" spans="19:19" x14ac:dyDescent="0.35">
      <c r="S8997" s="23"/>
    </row>
    <row r="8998" spans="19:19" x14ac:dyDescent="0.35">
      <c r="S8998" s="23"/>
    </row>
    <row r="8999" spans="19:19" x14ac:dyDescent="0.35">
      <c r="S8999" s="23"/>
    </row>
    <row r="9000" spans="19:19" x14ac:dyDescent="0.35">
      <c r="S9000" s="23"/>
    </row>
    <row r="9001" spans="19:19" x14ac:dyDescent="0.35">
      <c r="S9001" s="23"/>
    </row>
    <row r="9002" spans="19:19" x14ac:dyDescent="0.35">
      <c r="S9002" s="23"/>
    </row>
    <row r="9003" spans="19:19" x14ac:dyDescent="0.35">
      <c r="S9003" s="23"/>
    </row>
    <row r="9004" spans="19:19" x14ac:dyDescent="0.35">
      <c r="S9004" s="23"/>
    </row>
    <row r="9005" spans="19:19" x14ac:dyDescent="0.35">
      <c r="S9005" s="23"/>
    </row>
    <row r="9006" spans="19:19" x14ac:dyDescent="0.35">
      <c r="S9006" s="23"/>
    </row>
    <row r="9007" spans="19:19" x14ac:dyDescent="0.35">
      <c r="S9007" s="23"/>
    </row>
    <row r="9008" spans="19:19" x14ac:dyDescent="0.35">
      <c r="S9008" s="23"/>
    </row>
    <row r="9009" spans="19:19" x14ac:dyDescent="0.35">
      <c r="S9009" s="23"/>
    </row>
    <row r="9010" spans="19:19" x14ac:dyDescent="0.35">
      <c r="S9010" s="23"/>
    </row>
    <row r="9011" spans="19:19" x14ac:dyDescent="0.35">
      <c r="S9011" s="23"/>
    </row>
    <row r="9012" spans="19:19" x14ac:dyDescent="0.35">
      <c r="S9012" s="23"/>
    </row>
    <row r="9013" spans="19:19" x14ac:dyDescent="0.35">
      <c r="S9013" s="23"/>
    </row>
    <row r="9014" spans="19:19" x14ac:dyDescent="0.35">
      <c r="S9014" s="23"/>
    </row>
    <row r="9015" spans="19:19" x14ac:dyDescent="0.35">
      <c r="S9015" s="23"/>
    </row>
    <row r="9016" spans="19:19" x14ac:dyDescent="0.35">
      <c r="S9016" s="23"/>
    </row>
    <row r="9017" spans="19:19" x14ac:dyDescent="0.35">
      <c r="S9017" s="23"/>
    </row>
    <row r="9018" spans="19:19" x14ac:dyDescent="0.35">
      <c r="S9018" s="23"/>
    </row>
    <row r="9019" spans="19:19" x14ac:dyDescent="0.35">
      <c r="S9019" s="23"/>
    </row>
    <row r="9020" spans="19:19" x14ac:dyDescent="0.35">
      <c r="S9020" s="23"/>
    </row>
    <row r="9021" spans="19:19" x14ac:dyDescent="0.35">
      <c r="S9021" s="23"/>
    </row>
    <row r="9022" spans="19:19" x14ac:dyDescent="0.35">
      <c r="S9022" s="23"/>
    </row>
    <row r="9023" spans="19:19" x14ac:dyDescent="0.35">
      <c r="S9023" s="23"/>
    </row>
    <row r="9024" spans="19:19" x14ac:dyDescent="0.35">
      <c r="S9024" s="23"/>
    </row>
    <row r="9025" spans="19:19" x14ac:dyDescent="0.35">
      <c r="S9025" s="23"/>
    </row>
    <row r="9026" spans="19:19" x14ac:dyDescent="0.35">
      <c r="S9026" s="23"/>
    </row>
    <row r="9027" spans="19:19" x14ac:dyDescent="0.35">
      <c r="S9027" s="23"/>
    </row>
    <row r="9028" spans="19:19" x14ac:dyDescent="0.35">
      <c r="S9028" s="23"/>
    </row>
    <row r="9029" spans="19:19" x14ac:dyDescent="0.35">
      <c r="S9029" s="23"/>
    </row>
    <row r="9030" spans="19:19" x14ac:dyDescent="0.35">
      <c r="S9030" s="23"/>
    </row>
    <row r="9031" spans="19:19" x14ac:dyDescent="0.35">
      <c r="S9031" s="23"/>
    </row>
    <row r="9032" spans="19:19" x14ac:dyDescent="0.35">
      <c r="S9032" s="23"/>
    </row>
    <row r="9033" spans="19:19" x14ac:dyDescent="0.35">
      <c r="S9033" s="23"/>
    </row>
    <row r="9034" spans="19:19" x14ac:dyDescent="0.35">
      <c r="S9034" s="23"/>
    </row>
    <row r="9035" spans="19:19" x14ac:dyDescent="0.35">
      <c r="S9035" s="23"/>
    </row>
    <row r="9036" spans="19:19" x14ac:dyDescent="0.35">
      <c r="S9036" s="23"/>
    </row>
    <row r="9037" spans="19:19" x14ac:dyDescent="0.35">
      <c r="S9037" s="23"/>
    </row>
    <row r="9038" spans="19:19" x14ac:dyDescent="0.35">
      <c r="S9038" s="23"/>
    </row>
    <row r="9039" spans="19:19" x14ac:dyDescent="0.35">
      <c r="S9039" s="23"/>
    </row>
    <row r="9040" spans="19:19" x14ac:dyDescent="0.35">
      <c r="S9040" s="23"/>
    </row>
    <row r="9041" spans="19:19" x14ac:dyDescent="0.35">
      <c r="S9041" s="23"/>
    </row>
    <row r="9042" spans="19:19" x14ac:dyDescent="0.35">
      <c r="S9042" s="23"/>
    </row>
    <row r="9043" spans="19:19" x14ac:dyDescent="0.35">
      <c r="S9043" s="23"/>
    </row>
    <row r="9044" spans="19:19" x14ac:dyDescent="0.35">
      <c r="S9044" s="23"/>
    </row>
    <row r="9045" spans="19:19" x14ac:dyDescent="0.35">
      <c r="S9045" s="23"/>
    </row>
    <row r="9046" spans="19:19" x14ac:dyDescent="0.35">
      <c r="S9046" s="23"/>
    </row>
    <row r="9047" spans="19:19" x14ac:dyDescent="0.35">
      <c r="S9047" s="23"/>
    </row>
    <row r="9048" spans="19:19" x14ac:dyDescent="0.35">
      <c r="S9048" s="23"/>
    </row>
    <row r="9049" spans="19:19" x14ac:dyDescent="0.35">
      <c r="S9049" s="23"/>
    </row>
    <row r="9050" spans="19:19" x14ac:dyDescent="0.35">
      <c r="S9050" s="23"/>
    </row>
    <row r="9051" spans="19:19" x14ac:dyDescent="0.35">
      <c r="S9051" s="23"/>
    </row>
    <row r="9052" spans="19:19" x14ac:dyDescent="0.35">
      <c r="S9052" s="23"/>
    </row>
    <row r="9053" spans="19:19" x14ac:dyDescent="0.35">
      <c r="S9053" s="23"/>
    </row>
    <row r="9054" spans="19:19" x14ac:dyDescent="0.35">
      <c r="S9054" s="23"/>
    </row>
    <row r="9055" spans="19:19" x14ac:dyDescent="0.35">
      <c r="S9055" s="23"/>
    </row>
    <row r="9056" spans="19:19" x14ac:dyDescent="0.35">
      <c r="S9056" s="23"/>
    </row>
    <row r="9057" spans="19:19" x14ac:dyDescent="0.35">
      <c r="S9057" s="23"/>
    </row>
    <row r="9058" spans="19:19" x14ac:dyDescent="0.35">
      <c r="S9058" s="23"/>
    </row>
    <row r="9059" spans="19:19" x14ac:dyDescent="0.35">
      <c r="S9059" s="23"/>
    </row>
    <row r="9060" spans="19:19" x14ac:dyDescent="0.35">
      <c r="S9060" s="23"/>
    </row>
    <row r="9061" spans="19:19" x14ac:dyDescent="0.35">
      <c r="S9061" s="23"/>
    </row>
    <row r="9062" spans="19:19" x14ac:dyDescent="0.35">
      <c r="S9062" s="23"/>
    </row>
    <row r="9063" spans="19:19" x14ac:dyDescent="0.35">
      <c r="S9063" s="23"/>
    </row>
    <row r="9064" spans="19:19" x14ac:dyDescent="0.35">
      <c r="S9064" s="23"/>
    </row>
    <row r="9065" spans="19:19" x14ac:dyDescent="0.35">
      <c r="S9065" s="23"/>
    </row>
    <row r="9066" spans="19:19" x14ac:dyDescent="0.35">
      <c r="S9066" s="23"/>
    </row>
    <row r="9067" spans="19:19" x14ac:dyDescent="0.35">
      <c r="S9067" s="23"/>
    </row>
    <row r="9068" spans="19:19" x14ac:dyDescent="0.35">
      <c r="S9068" s="23"/>
    </row>
    <row r="9069" spans="19:19" x14ac:dyDescent="0.35">
      <c r="S9069" s="23"/>
    </row>
    <row r="9070" spans="19:19" x14ac:dyDescent="0.35">
      <c r="S9070" s="23"/>
    </row>
    <row r="9071" spans="19:19" x14ac:dyDescent="0.35">
      <c r="S9071" s="23"/>
    </row>
    <row r="9072" spans="19:19" x14ac:dyDescent="0.35">
      <c r="S9072" s="23"/>
    </row>
    <row r="9073" spans="19:19" x14ac:dyDescent="0.35">
      <c r="S9073" s="23"/>
    </row>
    <row r="9074" spans="19:19" x14ac:dyDescent="0.35">
      <c r="S9074" s="23"/>
    </row>
    <row r="9075" spans="19:19" x14ac:dyDescent="0.35">
      <c r="S9075" s="23"/>
    </row>
    <row r="9076" spans="19:19" x14ac:dyDescent="0.35">
      <c r="S9076" s="23"/>
    </row>
    <row r="9077" spans="19:19" x14ac:dyDescent="0.35">
      <c r="S9077" s="23"/>
    </row>
    <row r="9078" spans="19:19" x14ac:dyDescent="0.35">
      <c r="S9078" s="23"/>
    </row>
    <row r="9079" spans="19:19" x14ac:dyDescent="0.35">
      <c r="S9079" s="23"/>
    </row>
    <row r="9080" spans="19:19" x14ac:dyDescent="0.35">
      <c r="S9080" s="23"/>
    </row>
    <row r="9081" spans="19:19" x14ac:dyDescent="0.35">
      <c r="S9081" s="23"/>
    </row>
    <row r="9082" spans="19:19" x14ac:dyDescent="0.35">
      <c r="S9082" s="23"/>
    </row>
    <row r="9083" spans="19:19" x14ac:dyDescent="0.35">
      <c r="S9083" s="23"/>
    </row>
    <row r="9084" spans="19:19" x14ac:dyDescent="0.35">
      <c r="S9084" s="23"/>
    </row>
    <row r="9085" spans="19:19" x14ac:dyDescent="0.35">
      <c r="S9085" s="23"/>
    </row>
    <row r="9086" spans="19:19" x14ac:dyDescent="0.35">
      <c r="S9086" s="23"/>
    </row>
    <row r="9087" spans="19:19" x14ac:dyDescent="0.35">
      <c r="S9087" s="23"/>
    </row>
    <row r="9088" spans="19:19" x14ac:dyDescent="0.35">
      <c r="S9088" s="23"/>
    </row>
    <row r="9089" spans="19:19" x14ac:dyDescent="0.35">
      <c r="S9089" s="23"/>
    </row>
    <row r="9090" spans="19:19" x14ac:dyDescent="0.35">
      <c r="S9090" s="23"/>
    </row>
    <row r="9091" spans="19:19" x14ac:dyDescent="0.35">
      <c r="S9091" s="23"/>
    </row>
    <row r="9092" spans="19:19" x14ac:dyDescent="0.35">
      <c r="S9092" s="23"/>
    </row>
    <row r="9093" spans="19:19" x14ac:dyDescent="0.35">
      <c r="S9093" s="23"/>
    </row>
    <row r="9094" spans="19:19" x14ac:dyDescent="0.35">
      <c r="S9094" s="23"/>
    </row>
    <row r="9095" spans="19:19" x14ac:dyDescent="0.35">
      <c r="S9095" s="23"/>
    </row>
    <row r="9096" spans="19:19" x14ac:dyDescent="0.35">
      <c r="S9096" s="23"/>
    </row>
    <row r="9097" spans="19:19" x14ac:dyDescent="0.35">
      <c r="S9097" s="23"/>
    </row>
    <row r="9098" spans="19:19" x14ac:dyDescent="0.35">
      <c r="S9098" s="23"/>
    </row>
    <row r="9099" spans="19:19" x14ac:dyDescent="0.35">
      <c r="S9099" s="23"/>
    </row>
    <row r="9100" spans="19:19" x14ac:dyDescent="0.35">
      <c r="S9100" s="23"/>
    </row>
    <row r="9101" spans="19:19" x14ac:dyDescent="0.35">
      <c r="S9101" s="23"/>
    </row>
    <row r="9102" spans="19:19" x14ac:dyDescent="0.35">
      <c r="S9102" s="23"/>
    </row>
    <row r="9103" spans="19:19" x14ac:dyDescent="0.35">
      <c r="S9103" s="23"/>
    </row>
    <row r="9104" spans="19:19" x14ac:dyDescent="0.35">
      <c r="S9104" s="23"/>
    </row>
    <row r="9105" spans="19:19" x14ac:dyDescent="0.35">
      <c r="S9105" s="23"/>
    </row>
    <row r="9106" spans="19:19" x14ac:dyDescent="0.35">
      <c r="S9106" s="23"/>
    </row>
    <row r="9107" spans="19:19" x14ac:dyDescent="0.35">
      <c r="S9107" s="23"/>
    </row>
    <row r="9108" spans="19:19" x14ac:dyDescent="0.35">
      <c r="S9108" s="23"/>
    </row>
    <row r="9109" spans="19:19" x14ac:dyDescent="0.35">
      <c r="S9109" s="23"/>
    </row>
    <row r="9110" spans="19:19" x14ac:dyDescent="0.35">
      <c r="S9110" s="23"/>
    </row>
    <row r="9111" spans="19:19" x14ac:dyDescent="0.35">
      <c r="S9111" s="23"/>
    </row>
    <row r="9112" spans="19:19" x14ac:dyDescent="0.35">
      <c r="S9112" s="23"/>
    </row>
    <row r="9113" spans="19:19" x14ac:dyDescent="0.35">
      <c r="S9113" s="23"/>
    </row>
    <row r="9114" spans="19:19" x14ac:dyDescent="0.35">
      <c r="S9114" s="23"/>
    </row>
    <row r="9115" spans="19:19" x14ac:dyDescent="0.35">
      <c r="S9115" s="23"/>
    </row>
    <row r="9116" spans="19:19" x14ac:dyDescent="0.35">
      <c r="S9116" s="23"/>
    </row>
    <row r="9117" spans="19:19" x14ac:dyDescent="0.35">
      <c r="S9117" s="23"/>
    </row>
    <row r="9118" spans="19:19" x14ac:dyDescent="0.35">
      <c r="S9118" s="23"/>
    </row>
    <row r="9119" spans="19:19" x14ac:dyDescent="0.35">
      <c r="S9119" s="23"/>
    </row>
    <row r="9120" spans="19:19" x14ac:dyDescent="0.35">
      <c r="S9120" s="23"/>
    </row>
    <row r="9121" spans="19:19" x14ac:dyDescent="0.35">
      <c r="S9121" s="23"/>
    </row>
    <row r="9122" spans="19:19" x14ac:dyDescent="0.35">
      <c r="S9122" s="23"/>
    </row>
    <row r="9123" spans="19:19" x14ac:dyDescent="0.35">
      <c r="S9123" s="23"/>
    </row>
    <row r="9124" spans="19:19" x14ac:dyDescent="0.35">
      <c r="S9124" s="23"/>
    </row>
    <row r="9125" spans="19:19" x14ac:dyDescent="0.35">
      <c r="S9125" s="23"/>
    </row>
    <row r="9126" spans="19:19" x14ac:dyDescent="0.35">
      <c r="S9126" s="23"/>
    </row>
    <row r="9127" spans="19:19" x14ac:dyDescent="0.35">
      <c r="S9127" s="23"/>
    </row>
    <row r="9128" spans="19:19" x14ac:dyDescent="0.35">
      <c r="S9128" s="23"/>
    </row>
    <row r="9129" spans="19:19" x14ac:dyDescent="0.35">
      <c r="S9129" s="23"/>
    </row>
    <row r="9130" spans="19:19" x14ac:dyDescent="0.35">
      <c r="S9130" s="23"/>
    </row>
    <row r="9131" spans="19:19" x14ac:dyDescent="0.35">
      <c r="S9131" s="23"/>
    </row>
    <row r="9132" spans="19:19" x14ac:dyDescent="0.35">
      <c r="S9132" s="23"/>
    </row>
    <row r="9133" spans="19:19" x14ac:dyDescent="0.35">
      <c r="S9133" s="23"/>
    </row>
    <row r="9134" spans="19:19" x14ac:dyDescent="0.35">
      <c r="S9134" s="23"/>
    </row>
    <row r="9135" spans="19:19" x14ac:dyDescent="0.35">
      <c r="S9135" s="23"/>
    </row>
    <row r="9136" spans="19:19" x14ac:dyDescent="0.35">
      <c r="S9136" s="23"/>
    </row>
    <row r="9137" spans="19:19" x14ac:dyDescent="0.35">
      <c r="S9137" s="23"/>
    </row>
    <row r="9138" spans="19:19" x14ac:dyDescent="0.35">
      <c r="S9138" s="23"/>
    </row>
    <row r="9139" spans="19:19" x14ac:dyDescent="0.35">
      <c r="S9139" s="23"/>
    </row>
    <row r="9140" spans="19:19" x14ac:dyDescent="0.35">
      <c r="S9140" s="23"/>
    </row>
    <row r="9141" spans="19:19" x14ac:dyDescent="0.35">
      <c r="S9141" s="23"/>
    </row>
    <row r="9142" spans="19:19" x14ac:dyDescent="0.35">
      <c r="S9142" s="23"/>
    </row>
    <row r="9143" spans="19:19" x14ac:dyDescent="0.35">
      <c r="S9143" s="23"/>
    </row>
    <row r="9144" spans="19:19" x14ac:dyDescent="0.35">
      <c r="S9144" s="23"/>
    </row>
    <row r="9145" spans="19:19" x14ac:dyDescent="0.35">
      <c r="S9145" s="23"/>
    </row>
    <row r="9146" spans="19:19" x14ac:dyDescent="0.35">
      <c r="S9146" s="23"/>
    </row>
    <row r="9147" spans="19:19" x14ac:dyDescent="0.35">
      <c r="S9147" s="23"/>
    </row>
    <row r="9148" spans="19:19" x14ac:dyDescent="0.35">
      <c r="S9148" s="23"/>
    </row>
    <row r="9149" spans="19:19" x14ac:dyDescent="0.35">
      <c r="S9149" s="23"/>
    </row>
    <row r="9150" spans="19:19" x14ac:dyDescent="0.35">
      <c r="S9150" s="23"/>
    </row>
    <row r="9151" spans="19:19" x14ac:dyDescent="0.35">
      <c r="S9151" s="23"/>
    </row>
    <row r="9152" spans="19:19" x14ac:dyDescent="0.35">
      <c r="S9152" s="23"/>
    </row>
    <row r="9153" spans="19:19" x14ac:dyDescent="0.35">
      <c r="S9153" s="23"/>
    </row>
    <row r="9154" spans="19:19" x14ac:dyDescent="0.35">
      <c r="S9154" s="23"/>
    </row>
    <row r="9155" spans="19:19" x14ac:dyDescent="0.35">
      <c r="S9155" s="23"/>
    </row>
    <row r="9156" spans="19:19" x14ac:dyDescent="0.35">
      <c r="S9156" s="23"/>
    </row>
    <row r="9157" spans="19:19" x14ac:dyDescent="0.35">
      <c r="S9157" s="23"/>
    </row>
    <row r="9158" spans="19:19" x14ac:dyDescent="0.35">
      <c r="S9158" s="23"/>
    </row>
    <row r="9159" spans="19:19" x14ac:dyDescent="0.35">
      <c r="S9159" s="23"/>
    </row>
    <row r="9160" spans="19:19" x14ac:dyDescent="0.35">
      <c r="S9160" s="23"/>
    </row>
    <row r="9161" spans="19:19" x14ac:dyDescent="0.35">
      <c r="S9161" s="23"/>
    </row>
    <row r="9162" spans="19:19" x14ac:dyDescent="0.35">
      <c r="S9162" s="23"/>
    </row>
    <row r="9163" spans="19:19" x14ac:dyDescent="0.35">
      <c r="S9163" s="23"/>
    </row>
    <row r="9164" spans="19:19" x14ac:dyDescent="0.35">
      <c r="S9164" s="23"/>
    </row>
    <row r="9165" spans="19:19" x14ac:dyDescent="0.35">
      <c r="S9165" s="23"/>
    </row>
    <row r="9166" spans="19:19" x14ac:dyDescent="0.35">
      <c r="S9166" s="23"/>
    </row>
    <row r="9167" spans="19:19" x14ac:dyDescent="0.35">
      <c r="S9167" s="23"/>
    </row>
    <row r="9168" spans="19:19" x14ac:dyDescent="0.35">
      <c r="S9168" s="23"/>
    </row>
    <row r="9169" spans="19:19" x14ac:dyDescent="0.35">
      <c r="S9169" s="23"/>
    </row>
    <row r="9170" spans="19:19" x14ac:dyDescent="0.35">
      <c r="S9170" s="23"/>
    </row>
    <row r="9171" spans="19:19" x14ac:dyDescent="0.35">
      <c r="S9171" s="23"/>
    </row>
    <row r="9172" spans="19:19" x14ac:dyDescent="0.35">
      <c r="S9172" s="23"/>
    </row>
    <row r="9173" spans="19:19" x14ac:dyDescent="0.35">
      <c r="S9173" s="23"/>
    </row>
    <row r="9174" spans="19:19" x14ac:dyDescent="0.35">
      <c r="S9174" s="23"/>
    </row>
    <row r="9175" spans="19:19" x14ac:dyDescent="0.35">
      <c r="S9175" s="23"/>
    </row>
    <row r="9176" spans="19:19" x14ac:dyDescent="0.35">
      <c r="S9176" s="23"/>
    </row>
    <row r="9177" spans="19:19" x14ac:dyDescent="0.35">
      <c r="S9177" s="23"/>
    </row>
    <row r="9178" spans="19:19" x14ac:dyDescent="0.35">
      <c r="S9178" s="23"/>
    </row>
    <row r="9179" spans="19:19" x14ac:dyDescent="0.35">
      <c r="S9179" s="23"/>
    </row>
    <row r="9180" spans="19:19" x14ac:dyDescent="0.35">
      <c r="S9180" s="23"/>
    </row>
    <row r="9181" spans="19:19" x14ac:dyDescent="0.35">
      <c r="S9181" s="23"/>
    </row>
    <row r="9182" spans="19:19" x14ac:dyDescent="0.35">
      <c r="S9182" s="23"/>
    </row>
    <row r="9183" spans="19:19" x14ac:dyDescent="0.35">
      <c r="S9183" s="23"/>
    </row>
    <row r="9184" spans="19:19" x14ac:dyDescent="0.35">
      <c r="S9184" s="23"/>
    </row>
    <row r="9185" spans="19:19" x14ac:dyDescent="0.35">
      <c r="S9185" s="23"/>
    </row>
    <row r="9186" spans="19:19" x14ac:dyDescent="0.35">
      <c r="S9186" s="23"/>
    </row>
    <row r="9187" spans="19:19" x14ac:dyDescent="0.35">
      <c r="S9187" s="23"/>
    </row>
    <row r="9188" spans="19:19" x14ac:dyDescent="0.35">
      <c r="S9188" s="23"/>
    </row>
    <row r="9189" spans="19:19" x14ac:dyDescent="0.35">
      <c r="S9189" s="23"/>
    </row>
    <row r="9190" spans="19:19" x14ac:dyDescent="0.35">
      <c r="S9190" s="23"/>
    </row>
    <row r="9191" spans="19:19" x14ac:dyDescent="0.35">
      <c r="S9191" s="23"/>
    </row>
    <row r="9192" spans="19:19" x14ac:dyDescent="0.35">
      <c r="S9192" s="23"/>
    </row>
    <row r="9193" spans="19:19" x14ac:dyDescent="0.35">
      <c r="S9193" s="23"/>
    </row>
    <row r="9194" spans="19:19" x14ac:dyDescent="0.35">
      <c r="S9194" s="23"/>
    </row>
    <row r="9195" spans="19:19" x14ac:dyDescent="0.35">
      <c r="S9195" s="23"/>
    </row>
    <row r="9196" spans="19:19" x14ac:dyDescent="0.35">
      <c r="S9196" s="23"/>
    </row>
    <row r="9197" spans="19:19" x14ac:dyDescent="0.35">
      <c r="S9197" s="23"/>
    </row>
    <row r="9198" spans="19:19" x14ac:dyDescent="0.35">
      <c r="S9198" s="23"/>
    </row>
    <row r="9199" spans="19:19" x14ac:dyDescent="0.35">
      <c r="S9199" s="23"/>
    </row>
    <row r="9200" spans="19:19" x14ac:dyDescent="0.35">
      <c r="S9200" s="23"/>
    </row>
    <row r="9201" spans="19:19" x14ac:dyDescent="0.35">
      <c r="S9201" s="23"/>
    </row>
    <row r="9202" spans="19:19" x14ac:dyDescent="0.35">
      <c r="S9202" s="23"/>
    </row>
    <row r="9203" spans="19:19" x14ac:dyDescent="0.35">
      <c r="S9203" s="23"/>
    </row>
    <row r="9204" spans="19:19" x14ac:dyDescent="0.35">
      <c r="S9204" s="23"/>
    </row>
    <row r="9205" spans="19:19" x14ac:dyDescent="0.35">
      <c r="S9205" s="23"/>
    </row>
    <row r="9206" spans="19:19" x14ac:dyDescent="0.35">
      <c r="S9206" s="23"/>
    </row>
    <row r="9207" spans="19:19" x14ac:dyDescent="0.35">
      <c r="S9207" s="23"/>
    </row>
    <row r="9208" spans="19:19" x14ac:dyDescent="0.35">
      <c r="S9208" s="23"/>
    </row>
    <row r="9209" spans="19:19" x14ac:dyDescent="0.35">
      <c r="S9209" s="23"/>
    </row>
    <row r="9210" spans="19:19" x14ac:dyDescent="0.35">
      <c r="S9210" s="23"/>
    </row>
    <row r="9211" spans="19:19" x14ac:dyDescent="0.35">
      <c r="S9211" s="23"/>
    </row>
    <row r="9212" spans="19:19" x14ac:dyDescent="0.35">
      <c r="S9212" s="23"/>
    </row>
    <row r="9213" spans="19:19" x14ac:dyDescent="0.35">
      <c r="S9213" s="23"/>
    </row>
    <row r="9214" spans="19:19" x14ac:dyDescent="0.35">
      <c r="S9214" s="23"/>
    </row>
    <row r="9215" spans="19:19" x14ac:dyDescent="0.35">
      <c r="S9215" s="23"/>
    </row>
    <row r="9216" spans="19:19" x14ac:dyDescent="0.35">
      <c r="S9216" s="23"/>
    </row>
    <row r="9217" spans="19:19" x14ac:dyDescent="0.35">
      <c r="S9217" s="23"/>
    </row>
    <row r="9218" spans="19:19" x14ac:dyDescent="0.35">
      <c r="S9218" s="23"/>
    </row>
    <row r="9219" spans="19:19" x14ac:dyDescent="0.35">
      <c r="S9219" s="23"/>
    </row>
    <row r="9220" spans="19:19" x14ac:dyDescent="0.35">
      <c r="S9220" s="23"/>
    </row>
    <row r="9221" spans="19:19" x14ac:dyDescent="0.35">
      <c r="S9221" s="23"/>
    </row>
    <row r="9222" spans="19:19" x14ac:dyDescent="0.35">
      <c r="S9222" s="23"/>
    </row>
    <row r="9223" spans="19:19" x14ac:dyDescent="0.35">
      <c r="S9223" s="23"/>
    </row>
    <row r="9224" spans="19:19" x14ac:dyDescent="0.35">
      <c r="S9224" s="23"/>
    </row>
    <row r="9225" spans="19:19" x14ac:dyDescent="0.35">
      <c r="S9225" s="23"/>
    </row>
    <row r="9226" spans="19:19" x14ac:dyDescent="0.35">
      <c r="S9226" s="23"/>
    </row>
    <row r="9227" spans="19:19" x14ac:dyDescent="0.35">
      <c r="S9227" s="23"/>
    </row>
    <row r="9228" spans="19:19" x14ac:dyDescent="0.35">
      <c r="S9228" s="23"/>
    </row>
    <row r="9229" spans="19:19" x14ac:dyDescent="0.35">
      <c r="S9229" s="23"/>
    </row>
    <row r="9230" spans="19:19" x14ac:dyDescent="0.35">
      <c r="S9230" s="23"/>
    </row>
    <row r="9231" spans="19:19" x14ac:dyDescent="0.35">
      <c r="S9231" s="23"/>
    </row>
    <row r="9232" spans="19:19" x14ac:dyDescent="0.35">
      <c r="S9232" s="23"/>
    </row>
    <row r="9233" spans="19:19" x14ac:dyDescent="0.35">
      <c r="S9233" s="23"/>
    </row>
    <row r="9234" spans="19:19" x14ac:dyDescent="0.35">
      <c r="S9234" s="23"/>
    </row>
    <row r="9235" spans="19:19" x14ac:dyDescent="0.35">
      <c r="S9235" s="23"/>
    </row>
    <row r="9236" spans="19:19" x14ac:dyDescent="0.35">
      <c r="S9236" s="23"/>
    </row>
    <row r="9237" spans="19:19" x14ac:dyDescent="0.35">
      <c r="S9237" s="23"/>
    </row>
    <row r="9238" spans="19:19" x14ac:dyDescent="0.35">
      <c r="S9238" s="23"/>
    </row>
    <row r="9239" spans="19:19" x14ac:dyDescent="0.35">
      <c r="S9239" s="23"/>
    </row>
    <row r="9240" spans="19:19" x14ac:dyDescent="0.35">
      <c r="S9240" s="23"/>
    </row>
    <row r="9241" spans="19:19" x14ac:dyDescent="0.35">
      <c r="S9241" s="23"/>
    </row>
    <row r="9242" spans="19:19" x14ac:dyDescent="0.35">
      <c r="S9242" s="23"/>
    </row>
    <row r="9243" spans="19:19" x14ac:dyDescent="0.35">
      <c r="S9243" s="23"/>
    </row>
    <row r="9244" spans="19:19" x14ac:dyDescent="0.35">
      <c r="S9244" s="23"/>
    </row>
    <row r="9245" spans="19:19" x14ac:dyDescent="0.35">
      <c r="S9245" s="23"/>
    </row>
    <row r="9246" spans="19:19" x14ac:dyDescent="0.35">
      <c r="S9246" s="23"/>
    </row>
    <row r="9247" spans="19:19" x14ac:dyDescent="0.35">
      <c r="S9247" s="23"/>
    </row>
    <row r="9248" spans="19:19" x14ac:dyDescent="0.35">
      <c r="S9248" s="23"/>
    </row>
    <row r="9249" spans="19:19" x14ac:dyDescent="0.35">
      <c r="S9249" s="23"/>
    </row>
    <row r="9250" spans="19:19" x14ac:dyDescent="0.35">
      <c r="S9250" s="23"/>
    </row>
    <row r="9251" spans="19:19" x14ac:dyDescent="0.35">
      <c r="S9251" s="23"/>
    </row>
    <row r="9252" spans="19:19" x14ac:dyDescent="0.35">
      <c r="S9252" s="23"/>
    </row>
    <row r="9253" spans="19:19" x14ac:dyDescent="0.35">
      <c r="S9253" s="23"/>
    </row>
    <row r="9254" spans="19:19" x14ac:dyDescent="0.35">
      <c r="S9254" s="23"/>
    </row>
    <row r="9255" spans="19:19" x14ac:dyDescent="0.35">
      <c r="S9255" s="23"/>
    </row>
    <row r="9256" spans="19:19" x14ac:dyDescent="0.35">
      <c r="S9256" s="23"/>
    </row>
    <row r="9257" spans="19:19" x14ac:dyDescent="0.35">
      <c r="S9257" s="23"/>
    </row>
    <row r="9258" spans="19:19" x14ac:dyDescent="0.35">
      <c r="S9258" s="23"/>
    </row>
    <row r="9259" spans="19:19" x14ac:dyDescent="0.35">
      <c r="S9259" s="23"/>
    </row>
    <row r="9260" spans="19:19" x14ac:dyDescent="0.35">
      <c r="S9260" s="23"/>
    </row>
    <row r="9261" spans="19:19" x14ac:dyDescent="0.35">
      <c r="S9261" s="23"/>
    </row>
    <row r="9262" spans="19:19" x14ac:dyDescent="0.35">
      <c r="S9262" s="23"/>
    </row>
    <row r="9263" spans="19:19" x14ac:dyDescent="0.35">
      <c r="S9263" s="23"/>
    </row>
    <row r="9264" spans="19:19" x14ac:dyDescent="0.35">
      <c r="S9264" s="23"/>
    </row>
    <row r="9265" spans="19:19" x14ac:dyDescent="0.35">
      <c r="S9265" s="23"/>
    </row>
    <row r="9266" spans="19:19" x14ac:dyDescent="0.35">
      <c r="S9266" s="23"/>
    </row>
    <row r="9267" spans="19:19" x14ac:dyDescent="0.35">
      <c r="S9267" s="23"/>
    </row>
    <row r="9268" spans="19:19" x14ac:dyDescent="0.35">
      <c r="S9268" s="23"/>
    </row>
    <row r="9269" spans="19:19" x14ac:dyDescent="0.35">
      <c r="S9269" s="23"/>
    </row>
    <row r="9270" spans="19:19" x14ac:dyDescent="0.35">
      <c r="S9270" s="23"/>
    </row>
    <row r="9271" spans="19:19" x14ac:dyDescent="0.35">
      <c r="S9271" s="23"/>
    </row>
    <row r="9272" spans="19:19" x14ac:dyDescent="0.35">
      <c r="S9272" s="23"/>
    </row>
    <row r="9273" spans="19:19" x14ac:dyDescent="0.35">
      <c r="S9273" s="23"/>
    </row>
    <row r="9274" spans="19:19" x14ac:dyDescent="0.35">
      <c r="S9274" s="23"/>
    </row>
    <row r="9275" spans="19:19" x14ac:dyDescent="0.35">
      <c r="S9275" s="23"/>
    </row>
    <row r="9276" spans="19:19" x14ac:dyDescent="0.35">
      <c r="S9276" s="23"/>
    </row>
    <row r="9277" spans="19:19" x14ac:dyDescent="0.35">
      <c r="S9277" s="23"/>
    </row>
    <row r="9278" spans="19:19" x14ac:dyDescent="0.35">
      <c r="S9278" s="23"/>
    </row>
    <row r="9279" spans="19:19" x14ac:dyDescent="0.35">
      <c r="S9279" s="23"/>
    </row>
    <row r="9280" spans="19:19" x14ac:dyDescent="0.35">
      <c r="S9280" s="23"/>
    </row>
    <row r="9281" spans="19:19" x14ac:dyDescent="0.35">
      <c r="S9281" s="23"/>
    </row>
    <row r="9282" spans="19:19" x14ac:dyDescent="0.35">
      <c r="S9282" s="23"/>
    </row>
    <row r="9283" spans="19:19" x14ac:dyDescent="0.35">
      <c r="S9283" s="23"/>
    </row>
    <row r="9284" spans="19:19" x14ac:dyDescent="0.35">
      <c r="S9284" s="23"/>
    </row>
    <row r="9285" spans="19:19" x14ac:dyDescent="0.35">
      <c r="S9285" s="23"/>
    </row>
    <row r="9286" spans="19:19" x14ac:dyDescent="0.35">
      <c r="S9286" s="23"/>
    </row>
    <row r="9287" spans="19:19" x14ac:dyDescent="0.35">
      <c r="S9287" s="23"/>
    </row>
    <row r="9288" spans="19:19" x14ac:dyDescent="0.35">
      <c r="S9288" s="23"/>
    </row>
    <row r="9289" spans="19:19" x14ac:dyDescent="0.35">
      <c r="S9289" s="23"/>
    </row>
    <row r="9290" spans="19:19" x14ac:dyDescent="0.35">
      <c r="S9290" s="23"/>
    </row>
    <row r="9291" spans="19:19" x14ac:dyDescent="0.35">
      <c r="S9291" s="23"/>
    </row>
    <row r="9292" spans="19:19" x14ac:dyDescent="0.35">
      <c r="S9292" s="23"/>
    </row>
    <row r="9293" spans="19:19" x14ac:dyDescent="0.35">
      <c r="S9293" s="23"/>
    </row>
    <row r="9294" spans="19:19" x14ac:dyDescent="0.35">
      <c r="S9294" s="23"/>
    </row>
    <row r="9295" spans="19:19" x14ac:dyDescent="0.35">
      <c r="S9295" s="23"/>
    </row>
    <row r="9296" spans="19:19" x14ac:dyDescent="0.35">
      <c r="S9296" s="23"/>
    </row>
    <row r="9297" spans="19:19" x14ac:dyDescent="0.35">
      <c r="S9297" s="23"/>
    </row>
    <row r="9298" spans="19:19" x14ac:dyDescent="0.35">
      <c r="S9298" s="23"/>
    </row>
    <row r="9299" spans="19:19" x14ac:dyDescent="0.35">
      <c r="S9299" s="23"/>
    </row>
    <row r="9300" spans="19:19" x14ac:dyDescent="0.35">
      <c r="S9300" s="23"/>
    </row>
    <row r="9301" spans="19:19" x14ac:dyDescent="0.35">
      <c r="S9301" s="23"/>
    </row>
    <row r="9302" spans="19:19" x14ac:dyDescent="0.35">
      <c r="S9302" s="23"/>
    </row>
    <row r="9303" spans="19:19" x14ac:dyDescent="0.35">
      <c r="S9303" s="23"/>
    </row>
    <row r="9304" spans="19:19" x14ac:dyDescent="0.35">
      <c r="S9304" s="23"/>
    </row>
    <row r="9305" spans="19:19" x14ac:dyDescent="0.35">
      <c r="S9305" s="23"/>
    </row>
    <row r="9306" spans="19:19" x14ac:dyDescent="0.35">
      <c r="S9306" s="23"/>
    </row>
    <row r="9307" spans="19:19" x14ac:dyDescent="0.35">
      <c r="S9307" s="23"/>
    </row>
    <row r="9308" spans="19:19" x14ac:dyDescent="0.35">
      <c r="S9308" s="23"/>
    </row>
    <row r="9309" spans="19:19" x14ac:dyDescent="0.35">
      <c r="S9309" s="23"/>
    </row>
    <row r="9310" spans="19:19" x14ac:dyDescent="0.35">
      <c r="S9310" s="23"/>
    </row>
    <row r="9311" spans="19:19" x14ac:dyDescent="0.35">
      <c r="S9311" s="23"/>
    </row>
    <row r="9312" spans="19:19" x14ac:dyDescent="0.35">
      <c r="S9312" s="23"/>
    </row>
    <row r="9313" spans="19:19" x14ac:dyDescent="0.35">
      <c r="S9313" s="23"/>
    </row>
    <row r="9314" spans="19:19" x14ac:dyDescent="0.35">
      <c r="S9314" s="23"/>
    </row>
    <row r="9315" spans="19:19" x14ac:dyDescent="0.35">
      <c r="S9315" s="23"/>
    </row>
    <row r="9316" spans="19:19" x14ac:dyDescent="0.35">
      <c r="S9316" s="23"/>
    </row>
    <row r="9317" spans="19:19" x14ac:dyDescent="0.35">
      <c r="S9317" s="23"/>
    </row>
    <row r="9318" spans="19:19" x14ac:dyDescent="0.35">
      <c r="S9318" s="23"/>
    </row>
    <row r="9319" spans="19:19" x14ac:dyDescent="0.35">
      <c r="S9319" s="23"/>
    </row>
    <row r="9320" spans="19:19" x14ac:dyDescent="0.35">
      <c r="S9320" s="23"/>
    </row>
    <row r="9321" spans="19:19" x14ac:dyDescent="0.35">
      <c r="S9321" s="23"/>
    </row>
    <row r="9322" spans="19:19" x14ac:dyDescent="0.35">
      <c r="S9322" s="23"/>
    </row>
    <row r="9323" spans="19:19" x14ac:dyDescent="0.35">
      <c r="S9323" s="23"/>
    </row>
    <row r="9324" spans="19:19" x14ac:dyDescent="0.35">
      <c r="S9324" s="23"/>
    </row>
    <row r="9325" spans="19:19" x14ac:dyDescent="0.35">
      <c r="S9325" s="23"/>
    </row>
    <row r="9326" spans="19:19" x14ac:dyDescent="0.35">
      <c r="S9326" s="23"/>
    </row>
    <row r="9327" spans="19:19" x14ac:dyDescent="0.35">
      <c r="S9327" s="23"/>
    </row>
    <row r="9328" spans="19:19" x14ac:dyDescent="0.35">
      <c r="S9328" s="23"/>
    </row>
    <row r="9329" spans="19:19" x14ac:dyDescent="0.35">
      <c r="S9329" s="23"/>
    </row>
    <row r="9330" spans="19:19" x14ac:dyDescent="0.35">
      <c r="S9330" s="23"/>
    </row>
    <row r="9331" spans="19:19" x14ac:dyDescent="0.35">
      <c r="S9331" s="23"/>
    </row>
    <row r="9332" spans="19:19" x14ac:dyDescent="0.35">
      <c r="S9332" s="23"/>
    </row>
    <row r="9333" spans="19:19" x14ac:dyDescent="0.35">
      <c r="S9333" s="23"/>
    </row>
    <row r="9334" spans="19:19" x14ac:dyDescent="0.35">
      <c r="S9334" s="23"/>
    </row>
    <row r="9335" spans="19:19" x14ac:dyDescent="0.35">
      <c r="S9335" s="23"/>
    </row>
    <row r="9336" spans="19:19" x14ac:dyDescent="0.35">
      <c r="S9336" s="23"/>
    </row>
    <row r="9337" spans="19:19" x14ac:dyDescent="0.35">
      <c r="S9337" s="23"/>
    </row>
    <row r="9338" spans="19:19" x14ac:dyDescent="0.35">
      <c r="S9338" s="23"/>
    </row>
    <row r="9339" spans="19:19" x14ac:dyDescent="0.35">
      <c r="S9339" s="23"/>
    </row>
    <row r="9340" spans="19:19" x14ac:dyDescent="0.35">
      <c r="S9340" s="23"/>
    </row>
    <row r="9341" spans="19:19" x14ac:dyDescent="0.35">
      <c r="S9341" s="23"/>
    </row>
    <row r="9342" spans="19:19" x14ac:dyDescent="0.35">
      <c r="S9342" s="23"/>
    </row>
    <row r="9343" spans="19:19" x14ac:dyDescent="0.35">
      <c r="S9343" s="23"/>
    </row>
    <row r="9344" spans="19:19" x14ac:dyDescent="0.35">
      <c r="S9344" s="23"/>
    </row>
    <row r="9345" spans="19:19" x14ac:dyDescent="0.35">
      <c r="S9345" s="23"/>
    </row>
    <row r="9346" spans="19:19" x14ac:dyDescent="0.35">
      <c r="S9346" s="23"/>
    </row>
    <row r="9347" spans="19:19" x14ac:dyDescent="0.35">
      <c r="S9347" s="23"/>
    </row>
    <row r="9348" spans="19:19" x14ac:dyDescent="0.35">
      <c r="S9348" s="23"/>
    </row>
    <row r="9349" spans="19:19" x14ac:dyDescent="0.35">
      <c r="S9349" s="23"/>
    </row>
    <row r="9350" spans="19:19" x14ac:dyDescent="0.35">
      <c r="S9350" s="23"/>
    </row>
    <row r="9351" spans="19:19" x14ac:dyDescent="0.35">
      <c r="S9351" s="23"/>
    </row>
    <row r="9352" spans="19:19" x14ac:dyDescent="0.35">
      <c r="S9352" s="23"/>
    </row>
    <row r="9353" spans="19:19" x14ac:dyDescent="0.35">
      <c r="S9353" s="23"/>
    </row>
    <row r="9354" spans="19:19" x14ac:dyDescent="0.35">
      <c r="S9354" s="23"/>
    </row>
    <row r="9355" spans="19:19" x14ac:dyDescent="0.35">
      <c r="S9355" s="23"/>
    </row>
    <row r="9356" spans="19:19" x14ac:dyDescent="0.35">
      <c r="S9356" s="23"/>
    </row>
    <row r="9357" spans="19:19" x14ac:dyDescent="0.35">
      <c r="S9357" s="23"/>
    </row>
    <row r="9358" spans="19:19" x14ac:dyDescent="0.35">
      <c r="S9358" s="23"/>
    </row>
    <row r="9359" spans="19:19" x14ac:dyDescent="0.35">
      <c r="S9359" s="23"/>
    </row>
    <row r="9360" spans="19:19" x14ac:dyDescent="0.35">
      <c r="S9360" s="23"/>
    </row>
    <row r="9361" spans="19:19" x14ac:dyDescent="0.35">
      <c r="S9361" s="23"/>
    </row>
    <row r="9362" spans="19:19" x14ac:dyDescent="0.35">
      <c r="S9362" s="23"/>
    </row>
    <row r="9363" spans="19:19" x14ac:dyDescent="0.35">
      <c r="S9363" s="23"/>
    </row>
    <row r="9364" spans="19:19" x14ac:dyDescent="0.35">
      <c r="S9364" s="23"/>
    </row>
    <row r="9365" spans="19:19" x14ac:dyDescent="0.35">
      <c r="S9365" s="23"/>
    </row>
    <row r="9366" spans="19:19" x14ac:dyDescent="0.35">
      <c r="S9366" s="23"/>
    </row>
    <row r="9367" spans="19:19" x14ac:dyDescent="0.35">
      <c r="S9367" s="23"/>
    </row>
    <row r="9368" spans="19:19" x14ac:dyDescent="0.35">
      <c r="S9368" s="23"/>
    </row>
    <row r="9369" spans="19:19" x14ac:dyDescent="0.35">
      <c r="S9369" s="23"/>
    </row>
    <row r="9370" spans="19:19" x14ac:dyDescent="0.35">
      <c r="S9370" s="23"/>
    </row>
    <row r="9371" spans="19:19" x14ac:dyDescent="0.35">
      <c r="S9371" s="23"/>
    </row>
    <row r="9372" spans="19:19" x14ac:dyDescent="0.35">
      <c r="S9372" s="23"/>
    </row>
    <row r="9373" spans="19:19" x14ac:dyDescent="0.35">
      <c r="S9373" s="23"/>
    </row>
    <row r="9374" spans="19:19" x14ac:dyDescent="0.35">
      <c r="S9374" s="23"/>
    </row>
    <row r="9375" spans="19:19" x14ac:dyDescent="0.35">
      <c r="S9375" s="23"/>
    </row>
    <row r="9376" spans="19:19" x14ac:dyDescent="0.35">
      <c r="S9376" s="23"/>
    </row>
    <row r="9377" spans="19:19" x14ac:dyDescent="0.35">
      <c r="S9377" s="23"/>
    </row>
    <row r="9378" spans="19:19" x14ac:dyDescent="0.35">
      <c r="S9378" s="23"/>
    </row>
    <row r="9379" spans="19:19" x14ac:dyDescent="0.35">
      <c r="S9379" s="23"/>
    </row>
    <row r="9380" spans="19:19" x14ac:dyDescent="0.35">
      <c r="S9380" s="23"/>
    </row>
    <row r="9381" spans="19:19" x14ac:dyDescent="0.35">
      <c r="S9381" s="23"/>
    </row>
    <row r="9382" spans="19:19" x14ac:dyDescent="0.35">
      <c r="S9382" s="23"/>
    </row>
    <row r="9383" spans="19:19" x14ac:dyDescent="0.35">
      <c r="S9383" s="23"/>
    </row>
    <row r="9384" spans="19:19" x14ac:dyDescent="0.35">
      <c r="S9384" s="23"/>
    </row>
    <row r="9385" spans="19:19" x14ac:dyDescent="0.35">
      <c r="S9385" s="23"/>
    </row>
    <row r="9386" spans="19:19" x14ac:dyDescent="0.35">
      <c r="S9386" s="23"/>
    </row>
    <row r="9387" spans="19:19" x14ac:dyDescent="0.35">
      <c r="S9387" s="23"/>
    </row>
    <row r="9388" spans="19:19" x14ac:dyDescent="0.35">
      <c r="S9388" s="23"/>
    </row>
    <row r="9389" spans="19:19" x14ac:dyDescent="0.35">
      <c r="S9389" s="23"/>
    </row>
    <row r="9390" spans="19:19" x14ac:dyDescent="0.35">
      <c r="S9390" s="23"/>
    </row>
    <row r="9391" spans="19:19" x14ac:dyDescent="0.35">
      <c r="S9391" s="23"/>
    </row>
    <row r="9392" spans="19:19" x14ac:dyDescent="0.35">
      <c r="S9392" s="23"/>
    </row>
    <row r="9393" spans="19:19" x14ac:dyDescent="0.35">
      <c r="S9393" s="23"/>
    </row>
    <row r="9394" spans="19:19" x14ac:dyDescent="0.35">
      <c r="S9394" s="23"/>
    </row>
    <row r="9395" spans="19:19" x14ac:dyDescent="0.35">
      <c r="S9395" s="23"/>
    </row>
    <row r="9396" spans="19:19" x14ac:dyDescent="0.35">
      <c r="S9396" s="23"/>
    </row>
    <row r="9397" spans="19:19" x14ac:dyDescent="0.35">
      <c r="S9397" s="23"/>
    </row>
    <row r="9398" spans="19:19" x14ac:dyDescent="0.35">
      <c r="S9398" s="23"/>
    </row>
    <row r="9399" spans="19:19" x14ac:dyDescent="0.35">
      <c r="S9399" s="23"/>
    </row>
    <row r="9400" spans="19:19" x14ac:dyDescent="0.35">
      <c r="S9400" s="23"/>
    </row>
    <row r="9401" spans="19:19" x14ac:dyDescent="0.35">
      <c r="S9401" s="23"/>
    </row>
    <row r="9402" spans="19:19" x14ac:dyDescent="0.35">
      <c r="S9402" s="23"/>
    </row>
    <row r="9403" spans="19:19" x14ac:dyDescent="0.35">
      <c r="S9403" s="23"/>
    </row>
    <row r="9404" spans="19:19" x14ac:dyDescent="0.35">
      <c r="S9404" s="23"/>
    </row>
    <row r="9405" spans="19:19" x14ac:dyDescent="0.35">
      <c r="S9405" s="23"/>
    </row>
    <row r="9406" spans="19:19" x14ac:dyDescent="0.35">
      <c r="S9406" s="23"/>
    </row>
    <row r="9407" spans="19:19" x14ac:dyDescent="0.35">
      <c r="S9407" s="23"/>
    </row>
    <row r="9408" spans="19:19" x14ac:dyDescent="0.35">
      <c r="S9408" s="23"/>
    </row>
    <row r="9409" spans="19:19" x14ac:dyDescent="0.35">
      <c r="S9409" s="23"/>
    </row>
    <row r="9410" spans="19:19" x14ac:dyDescent="0.35">
      <c r="S9410" s="23"/>
    </row>
    <row r="9411" spans="19:19" x14ac:dyDescent="0.35">
      <c r="S9411" s="23"/>
    </row>
    <row r="9412" spans="19:19" x14ac:dyDescent="0.35">
      <c r="S9412" s="23"/>
    </row>
    <row r="9413" spans="19:19" x14ac:dyDescent="0.35">
      <c r="S9413" s="23"/>
    </row>
    <row r="9414" spans="19:19" x14ac:dyDescent="0.35">
      <c r="S9414" s="23"/>
    </row>
    <row r="9415" spans="19:19" x14ac:dyDescent="0.35">
      <c r="S9415" s="23"/>
    </row>
    <row r="9416" spans="19:19" x14ac:dyDescent="0.35">
      <c r="S9416" s="23"/>
    </row>
    <row r="9417" spans="19:19" x14ac:dyDescent="0.35">
      <c r="S9417" s="23"/>
    </row>
    <row r="9418" spans="19:19" x14ac:dyDescent="0.35">
      <c r="S9418" s="23"/>
    </row>
    <row r="9419" spans="19:19" x14ac:dyDescent="0.35">
      <c r="S9419" s="23"/>
    </row>
    <row r="9420" spans="19:19" x14ac:dyDescent="0.35">
      <c r="S9420" s="23"/>
    </row>
    <row r="9421" spans="19:19" x14ac:dyDescent="0.35">
      <c r="S9421" s="23"/>
    </row>
    <row r="9422" spans="19:19" x14ac:dyDescent="0.35">
      <c r="S9422" s="23"/>
    </row>
    <row r="9423" spans="19:19" x14ac:dyDescent="0.35">
      <c r="S9423" s="23"/>
    </row>
    <row r="9424" spans="19:19" x14ac:dyDescent="0.35">
      <c r="S9424" s="23"/>
    </row>
    <row r="9425" spans="19:19" x14ac:dyDescent="0.35">
      <c r="S9425" s="23"/>
    </row>
    <row r="9426" spans="19:19" x14ac:dyDescent="0.35">
      <c r="S9426" s="23"/>
    </row>
    <row r="9427" spans="19:19" x14ac:dyDescent="0.35">
      <c r="S9427" s="23"/>
    </row>
    <row r="9428" spans="19:19" x14ac:dyDescent="0.35">
      <c r="S9428" s="23"/>
    </row>
    <row r="9429" spans="19:19" x14ac:dyDescent="0.35">
      <c r="S9429" s="23"/>
    </row>
    <row r="9430" spans="19:19" x14ac:dyDescent="0.35">
      <c r="S9430" s="23"/>
    </row>
    <row r="9431" spans="19:19" x14ac:dyDescent="0.35">
      <c r="S9431" s="23"/>
    </row>
    <row r="9432" spans="19:19" x14ac:dyDescent="0.35">
      <c r="S9432" s="23"/>
    </row>
    <row r="9433" spans="19:19" x14ac:dyDescent="0.35">
      <c r="S9433" s="23"/>
    </row>
    <row r="9434" spans="19:19" x14ac:dyDescent="0.35">
      <c r="S9434" s="23"/>
    </row>
    <row r="9435" spans="19:19" x14ac:dyDescent="0.35">
      <c r="S9435" s="23"/>
    </row>
    <row r="9436" spans="19:19" x14ac:dyDescent="0.35">
      <c r="S9436" s="23"/>
    </row>
    <row r="9437" spans="19:19" x14ac:dyDescent="0.35">
      <c r="S9437" s="23"/>
    </row>
    <row r="9438" spans="19:19" x14ac:dyDescent="0.35">
      <c r="S9438" s="23"/>
    </row>
    <row r="9439" spans="19:19" x14ac:dyDescent="0.35">
      <c r="S9439" s="23"/>
    </row>
    <row r="9440" spans="19:19" x14ac:dyDescent="0.35">
      <c r="S9440" s="23"/>
    </row>
    <row r="9441" spans="19:19" x14ac:dyDescent="0.35">
      <c r="S9441" s="23"/>
    </row>
    <row r="9442" spans="19:19" x14ac:dyDescent="0.35">
      <c r="S9442" s="23"/>
    </row>
    <row r="9443" spans="19:19" x14ac:dyDescent="0.35">
      <c r="S9443" s="23"/>
    </row>
    <row r="9444" spans="19:19" x14ac:dyDescent="0.35">
      <c r="S9444" s="23"/>
    </row>
    <row r="9445" spans="19:19" x14ac:dyDescent="0.35">
      <c r="S9445" s="23"/>
    </row>
    <row r="9446" spans="19:19" x14ac:dyDescent="0.35">
      <c r="S9446" s="23"/>
    </row>
    <row r="9447" spans="19:19" x14ac:dyDescent="0.35">
      <c r="S9447" s="23"/>
    </row>
    <row r="9448" spans="19:19" x14ac:dyDescent="0.35">
      <c r="S9448" s="23"/>
    </row>
    <row r="9449" spans="19:19" x14ac:dyDescent="0.35">
      <c r="S9449" s="23"/>
    </row>
    <row r="9450" spans="19:19" x14ac:dyDescent="0.35">
      <c r="S9450" s="23"/>
    </row>
    <row r="9451" spans="19:19" x14ac:dyDescent="0.35">
      <c r="S9451" s="23"/>
    </row>
    <row r="9452" spans="19:19" x14ac:dyDescent="0.35">
      <c r="S9452" s="23"/>
    </row>
    <row r="9453" spans="19:19" x14ac:dyDescent="0.35">
      <c r="S9453" s="23"/>
    </row>
    <row r="9454" spans="19:19" x14ac:dyDescent="0.35">
      <c r="S9454" s="23"/>
    </row>
    <row r="9455" spans="19:19" x14ac:dyDescent="0.35">
      <c r="S9455" s="23"/>
    </row>
    <row r="9456" spans="19:19" x14ac:dyDescent="0.35">
      <c r="S9456" s="23"/>
    </row>
    <row r="9457" spans="19:19" x14ac:dyDescent="0.35">
      <c r="S9457" s="23"/>
    </row>
    <row r="9458" spans="19:19" x14ac:dyDescent="0.35">
      <c r="S9458" s="23"/>
    </row>
    <row r="9459" spans="19:19" x14ac:dyDescent="0.35">
      <c r="S9459" s="23"/>
    </row>
    <row r="9460" spans="19:19" x14ac:dyDescent="0.35">
      <c r="S9460" s="23"/>
    </row>
    <row r="9461" spans="19:19" x14ac:dyDescent="0.35">
      <c r="S9461" s="23"/>
    </row>
    <row r="9462" spans="19:19" x14ac:dyDescent="0.35">
      <c r="S9462" s="23"/>
    </row>
    <row r="9463" spans="19:19" x14ac:dyDescent="0.35">
      <c r="S9463" s="23"/>
    </row>
    <row r="9464" spans="19:19" x14ac:dyDescent="0.35">
      <c r="S9464" s="23"/>
    </row>
    <row r="9465" spans="19:19" x14ac:dyDescent="0.35">
      <c r="S9465" s="23"/>
    </row>
    <row r="9466" spans="19:19" x14ac:dyDescent="0.35">
      <c r="S9466" s="23"/>
    </row>
    <row r="9467" spans="19:19" x14ac:dyDescent="0.35">
      <c r="S9467" s="23"/>
    </row>
    <row r="9468" spans="19:19" x14ac:dyDescent="0.35">
      <c r="S9468" s="23"/>
    </row>
    <row r="9469" spans="19:19" x14ac:dyDescent="0.35">
      <c r="S9469" s="23"/>
    </row>
    <row r="9470" spans="19:19" x14ac:dyDescent="0.35">
      <c r="S9470" s="23"/>
    </row>
    <row r="9471" spans="19:19" x14ac:dyDescent="0.35">
      <c r="S9471" s="23"/>
    </row>
    <row r="9472" spans="19:19" x14ac:dyDescent="0.35">
      <c r="S9472" s="23"/>
    </row>
    <row r="9473" spans="19:19" x14ac:dyDescent="0.35">
      <c r="S9473" s="23"/>
    </row>
    <row r="9474" spans="19:19" x14ac:dyDescent="0.35">
      <c r="S9474" s="23"/>
    </row>
    <row r="9475" spans="19:19" x14ac:dyDescent="0.35">
      <c r="S9475" s="23"/>
    </row>
    <row r="9476" spans="19:19" x14ac:dyDescent="0.35">
      <c r="S9476" s="23"/>
    </row>
    <row r="9477" spans="19:19" x14ac:dyDescent="0.35">
      <c r="S9477" s="23"/>
    </row>
    <row r="9478" spans="19:19" x14ac:dyDescent="0.35">
      <c r="S9478" s="23"/>
    </row>
    <row r="9479" spans="19:19" x14ac:dyDescent="0.35">
      <c r="S9479" s="23"/>
    </row>
    <row r="9480" spans="19:19" x14ac:dyDescent="0.35">
      <c r="S9480" s="23"/>
    </row>
    <row r="9481" spans="19:19" x14ac:dyDescent="0.35">
      <c r="S9481" s="23"/>
    </row>
    <row r="9482" spans="19:19" x14ac:dyDescent="0.35">
      <c r="S9482" s="23"/>
    </row>
    <row r="9483" spans="19:19" x14ac:dyDescent="0.35">
      <c r="S9483" s="23"/>
    </row>
    <row r="9484" spans="19:19" x14ac:dyDescent="0.35">
      <c r="S9484" s="23"/>
    </row>
    <row r="9485" spans="19:19" x14ac:dyDescent="0.35">
      <c r="S9485" s="23"/>
    </row>
    <row r="9486" spans="19:19" x14ac:dyDescent="0.35">
      <c r="S9486" s="23"/>
    </row>
    <row r="9487" spans="19:19" x14ac:dyDescent="0.35">
      <c r="S9487" s="23"/>
    </row>
    <row r="9488" spans="19:19" x14ac:dyDescent="0.35">
      <c r="S9488" s="23"/>
    </row>
    <row r="9489" spans="19:19" x14ac:dyDescent="0.35">
      <c r="S9489" s="23"/>
    </row>
    <row r="9490" spans="19:19" x14ac:dyDescent="0.35">
      <c r="S9490" s="23"/>
    </row>
    <row r="9491" spans="19:19" x14ac:dyDescent="0.35">
      <c r="S9491" s="23"/>
    </row>
    <row r="9492" spans="19:19" x14ac:dyDescent="0.35">
      <c r="S9492" s="23"/>
    </row>
    <row r="9493" spans="19:19" x14ac:dyDescent="0.35">
      <c r="S9493" s="23"/>
    </row>
    <row r="9494" spans="19:19" x14ac:dyDescent="0.35">
      <c r="S9494" s="23"/>
    </row>
    <row r="9495" spans="19:19" x14ac:dyDescent="0.35">
      <c r="S9495" s="23"/>
    </row>
    <row r="9496" spans="19:19" x14ac:dyDescent="0.35">
      <c r="S9496" s="23"/>
    </row>
    <row r="9497" spans="19:19" x14ac:dyDescent="0.35">
      <c r="S9497" s="23"/>
    </row>
    <row r="9498" spans="19:19" x14ac:dyDescent="0.35">
      <c r="S9498" s="23"/>
    </row>
    <row r="9499" spans="19:19" x14ac:dyDescent="0.35">
      <c r="S9499" s="23"/>
    </row>
    <row r="9500" spans="19:19" x14ac:dyDescent="0.35">
      <c r="S9500" s="23"/>
    </row>
    <row r="9501" spans="19:19" x14ac:dyDescent="0.35">
      <c r="S9501" s="23"/>
    </row>
    <row r="9502" spans="19:19" x14ac:dyDescent="0.35">
      <c r="S9502" s="23"/>
    </row>
    <row r="9503" spans="19:19" x14ac:dyDescent="0.35">
      <c r="S9503" s="23"/>
    </row>
    <row r="9504" spans="19:19" x14ac:dyDescent="0.35">
      <c r="S9504" s="23"/>
    </row>
    <row r="9505" spans="19:19" x14ac:dyDescent="0.35">
      <c r="S9505" s="23"/>
    </row>
    <row r="9506" spans="19:19" x14ac:dyDescent="0.35">
      <c r="S9506" s="23"/>
    </row>
    <row r="9507" spans="19:19" x14ac:dyDescent="0.35">
      <c r="S9507" s="23"/>
    </row>
    <row r="9508" spans="19:19" x14ac:dyDescent="0.35">
      <c r="S9508" s="23"/>
    </row>
    <row r="9509" spans="19:19" x14ac:dyDescent="0.35">
      <c r="S9509" s="23"/>
    </row>
    <row r="9510" spans="19:19" x14ac:dyDescent="0.35">
      <c r="S9510" s="23"/>
    </row>
    <row r="9511" spans="19:19" x14ac:dyDescent="0.35">
      <c r="S9511" s="23"/>
    </row>
    <row r="9512" spans="19:19" x14ac:dyDescent="0.35">
      <c r="S9512" s="23"/>
    </row>
    <row r="9513" spans="19:19" x14ac:dyDescent="0.35">
      <c r="S9513" s="23"/>
    </row>
    <row r="9514" spans="19:19" x14ac:dyDescent="0.35">
      <c r="S9514" s="23"/>
    </row>
    <row r="9515" spans="19:19" x14ac:dyDescent="0.35">
      <c r="S9515" s="23"/>
    </row>
    <row r="9516" spans="19:19" x14ac:dyDescent="0.35">
      <c r="S9516" s="23"/>
    </row>
    <row r="9517" spans="19:19" x14ac:dyDescent="0.35">
      <c r="S9517" s="23"/>
    </row>
    <row r="9518" spans="19:19" x14ac:dyDescent="0.35">
      <c r="S9518" s="23"/>
    </row>
    <row r="9519" spans="19:19" x14ac:dyDescent="0.35">
      <c r="S9519" s="23"/>
    </row>
    <row r="9520" spans="19:19" x14ac:dyDescent="0.35">
      <c r="S9520" s="23"/>
    </row>
    <row r="9521" spans="19:19" x14ac:dyDescent="0.35">
      <c r="S9521" s="23"/>
    </row>
    <row r="9522" spans="19:19" x14ac:dyDescent="0.35">
      <c r="S9522" s="23"/>
    </row>
    <row r="9523" spans="19:19" x14ac:dyDescent="0.35">
      <c r="S9523" s="23"/>
    </row>
    <row r="9524" spans="19:19" x14ac:dyDescent="0.35">
      <c r="S9524" s="23"/>
    </row>
    <row r="9525" spans="19:19" x14ac:dyDescent="0.35">
      <c r="S9525" s="23"/>
    </row>
    <row r="9526" spans="19:19" x14ac:dyDescent="0.35">
      <c r="S9526" s="23"/>
    </row>
    <row r="9527" spans="19:19" x14ac:dyDescent="0.35">
      <c r="S9527" s="23"/>
    </row>
    <row r="9528" spans="19:19" x14ac:dyDescent="0.35">
      <c r="S9528" s="23"/>
    </row>
    <row r="9529" spans="19:19" x14ac:dyDescent="0.35">
      <c r="S9529" s="23"/>
    </row>
    <row r="9530" spans="19:19" x14ac:dyDescent="0.35">
      <c r="S9530" s="23"/>
    </row>
    <row r="9531" spans="19:19" x14ac:dyDescent="0.35">
      <c r="S9531" s="23"/>
    </row>
    <row r="9532" spans="19:19" x14ac:dyDescent="0.35">
      <c r="S9532" s="23"/>
    </row>
    <row r="9533" spans="19:19" x14ac:dyDescent="0.35">
      <c r="S9533" s="23"/>
    </row>
    <row r="9534" spans="19:19" x14ac:dyDescent="0.35">
      <c r="S9534" s="23"/>
    </row>
    <row r="9535" spans="19:19" x14ac:dyDescent="0.35">
      <c r="S9535" s="23"/>
    </row>
    <row r="9536" spans="19:19" x14ac:dyDescent="0.35">
      <c r="S9536" s="23"/>
    </row>
    <row r="9537" spans="19:19" x14ac:dyDescent="0.35">
      <c r="S9537" s="23"/>
    </row>
    <row r="9538" spans="19:19" x14ac:dyDescent="0.35">
      <c r="S9538" s="23"/>
    </row>
    <row r="9539" spans="19:19" x14ac:dyDescent="0.35">
      <c r="S9539" s="23"/>
    </row>
    <row r="9540" spans="19:19" x14ac:dyDescent="0.35">
      <c r="S9540" s="23"/>
    </row>
    <row r="9541" spans="19:19" x14ac:dyDescent="0.35">
      <c r="S9541" s="23"/>
    </row>
    <row r="9542" spans="19:19" x14ac:dyDescent="0.35">
      <c r="S9542" s="23"/>
    </row>
    <row r="9543" spans="19:19" x14ac:dyDescent="0.35">
      <c r="S9543" s="23"/>
    </row>
    <row r="9544" spans="19:19" x14ac:dyDescent="0.35">
      <c r="S9544" s="23"/>
    </row>
    <row r="9545" spans="19:19" x14ac:dyDescent="0.35">
      <c r="S9545" s="23"/>
    </row>
    <row r="9546" spans="19:19" x14ac:dyDescent="0.35">
      <c r="S9546" s="23"/>
    </row>
    <row r="9547" spans="19:19" x14ac:dyDescent="0.35">
      <c r="S9547" s="23"/>
    </row>
    <row r="9548" spans="19:19" x14ac:dyDescent="0.35">
      <c r="S9548" s="23"/>
    </row>
    <row r="9549" spans="19:19" x14ac:dyDescent="0.35">
      <c r="S9549" s="23"/>
    </row>
    <row r="9550" spans="19:19" x14ac:dyDescent="0.35">
      <c r="S9550" s="23"/>
    </row>
    <row r="9551" spans="19:19" x14ac:dyDescent="0.35">
      <c r="S9551" s="23"/>
    </row>
    <row r="9552" spans="19:19" x14ac:dyDescent="0.35">
      <c r="S9552" s="23"/>
    </row>
    <row r="9553" spans="19:19" x14ac:dyDescent="0.35">
      <c r="S9553" s="23"/>
    </row>
    <row r="9554" spans="19:19" x14ac:dyDescent="0.35">
      <c r="S9554" s="23"/>
    </row>
    <row r="9555" spans="19:19" x14ac:dyDescent="0.35">
      <c r="S9555" s="23"/>
    </row>
    <row r="9556" spans="19:19" x14ac:dyDescent="0.35">
      <c r="S9556" s="23"/>
    </row>
    <row r="9557" spans="19:19" x14ac:dyDescent="0.35">
      <c r="S9557" s="23"/>
    </row>
    <row r="9558" spans="19:19" x14ac:dyDescent="0.35">
      <c r="S9558" s="23"/>
    </row>
    <row r="9559" spans="19:19" x14ac:dyDescent="0.35">
      <c r="S9559" s="23"/>
    </row>
    <row r="9560" spans="19:19" x14ac:dyDescent="0.35">
      <c r="S9560" s="23"/>
    </row>
    <row r="9561" spans="19:19" x14ac:dyDescent="0.35">
      <c r="S9561" s="23"/>
    </row>
    <row r="9562" spans="19:19" x14ac:dyDescent="0.35">
      <c r="S9562" s="23"/>
    </row>
    <row r="9563" spans="19:19" x14ac:dyDescent="0.35">
      <c r="S9563" s="23"/>
    </row>
    <row r="9564" spans="19:19" x14ac:dyDescent="0.35">
      <c r="S9564" s="23"/>
    </row>
    <row r="9565" spans="19:19" x14ac:dyDescent="0.35">
      <c r="S9565" s="23"/>
    </row>
    <row r="9566" spans="19:19" x14ac:dyDescent="0.35">
      <c r="S9566" s="23"/>
    </row>
    <row r="9567" spans="19:19" x14ac:dyDescent="0.35">
      <c r="S9567" s="23"/>
    </row>
    <row r="9568" spans="19:19" x14ac:dyDescent="0.35">
      <c r="S9568" s="23"/>
    </row>
    <row r="9569" spans="19:19" x14ac:dyDescent="0.35">
      <c r="S9569" s="23"/>
    </row>
    <row r="9570" spans="19:19" x14ac:dyDescent="0.35">
      <c r="S9570" s="23"/>
    </row>
    <row r="9571" spans="19:19" x14ac:dyDescent="0.35">
      <c r="S9571" s="23"/>
    </row>
    <row r="9572" spans="19:19" x14ac:dyDescent="0.35">
      <c r="S9572" s="23"/>
    </row>
    <row r="9573" spans="19:19" x14ac:dyDescent="0.35">
      <c r="S9573" s="23"/>
    </row>
    <row r="9574" spans="19:19" x14ac:dyDescent="0.35">
      <c r="S9574" s="23"/>
    </row>
    <row r="9575" spans="19:19" x14ac:dyDescent="0.35">
      <c r="S9575" s="23"/>
    </row>
    <row r="9576" spans="19:19" x14ac:dyDescent="0.35">
      <c r="S9576" s="23"/>
    </row>
    <row r="9577" spans="19:19" x14ac:dyDescent="0.35">
      <c r="S9577" s="23"/>
    </row>
    <row r="9578" spans="19:19" x14ac:dyDescent="0.35">
      <c r="S9578" s="23"/>
    </row>
    <row r="9579" spans="19:19" x14ac:dyDescent="0.35">
      <c r="S9579" s="23"/>
    </row>
    <row r="9580" spans="19:19" x14ac:dyDescent="0.35">
      <c r="S9580" s="23"/>
    </row>
    <row r="9581" spans="19:19" x14ac:dyDescent="0.35">
      <c r="S9581" s="23"/>
    </row>
    <row r="9582" spans="19:19" x14ac:dyDescent="0.35">
      <c r="S9582" s="23"/>
    </row>
    <row r="9583" spans="19:19" x14ac:dyDescent="0.35">
      <c r="S9583" s="23"/>
    </row>
    <row r="9584" spans="19:19" x14ac:dyDescent="0.35">
      <c r="S9584" s="23"/>
    </row>
    <row r="9585" spans="19:19" x14ac:dyDescent="0.35">
      <c r="S9585" s="23"/>
    </row>
    <row r="9586" spans="19:19" x14ac:dyDescent="0.35">
      <c r="S9586" s="23"/>
    </row>
    <row r="9587" spans="19:19" x14ac:dyDescent="0.35">
      <c r="S9587" s="23"/>
    </row>
    <row r="9588" spans="19:19" x14ac:dyDescent="0.35">
      <c r="S9588" s="23"/>
    </row>
    <row r="9589" spans="19:19" x14ac:dyDescent="0.35">
      <c r="S9589" s="23"/>
    </row>
    <row r="9590" spans="19:19" x14ac:dyDescent="0.35">
      <c r="S9590" s="23"/>
    </row>
    <row r="9591" spans="19:19" x14ac:dyDescent="0.35">
      <c r="S9591" s="23"/>
    </row>
    <row r="9592" spans="19:19" x14ac:dyDescent="0.35">
      <c r="S9592" s="23"/>
    </row>
    <row r="9593" spans="19:19" x14ac:dyDescent="0.35">
      <c r="S9593" s="23"/>
    </row>
    <row r="9594" spans="19:19" x14ac:dyDescent="0.35">
      <c r="S9594" s="23"/>
    </row>
    <row r="9595" spans="19:19" x14ac:dyDescent="0.35">
      <c r="S9595" s="23"/>
    </row>
    <row r="9596" spans="19:19" x14ac:dyDescent="0.35">
      <c r="S9596" s="23"/>
    </row>
    <row r="9597" spans="19:19" x14ac:dyDescent="0.35">
      <c r="S9597" s="23"/>
    </row>
    <row r="9598" spans="19:19" x14ac:dyDescent="0.35">
      <c r="S9598" s="23"/>
    </row>
    <row r="9599" spans="19:19" x14ac:dyDescent="0.35">
      <c r="S9599" s="23"/>
    </row>
    <row r="9600" spans="19:19" x14ac:dyDescent="0.35">
      <c r="S9600" s="23"/>
    </row>
    <row r="9601" spans="19:19" x14ac:dyDescent="0.35">
      <c r="S9601" s="23"/>
    </row>
    <row r="9602" spans="19:19" x14ac:dyDescent="0.35">
      <c r="S9602" s="23"/>
    </row>
    <row r="9603" spans="19:19" x14ac:dyDescent="0.35">
      <c r="S9603" s="23"/>
    </row>
    <row r="9604" spans="19:19" x14ac:dyDescent="0.35">
      <c r="S9604" s="23"/>
    </row>
    <row r="9605" spans="19:19" x14ac:dyDescent="0.35">
      <c r="S9605" s="23"/>
    </row>
    <row r="9606" spans="19:19" x14ac:dyDescent="0.35">
      <c r="S9606" s="23"/>
    </row>
    <row r="9607" spans="19:19" x14ac:dyDescent="0.35">
      <c r="S9607" s="23"/>
    </row>
    <row r="9608" spans="19:19" x14ac:dyDescent="0.35">
      <c r="S9608" s="23"/>
    </row>
    <row r="9609" spans="19:19" x14ac:dyDescent="0.35">
      <c r="S9609" s="23"/>
    </row>
    <row r="9610" spans="19:19" x14ac:dyDescent="0.35">
      <c r="S9610" s="23"/>
    </row>
    <row r="9611" spans="19:19" x14ac:dyDescent="0.35">
      <c r="S9611" s="23"/>
    </row>
    <row r="9612" spans="19:19" x14ac:dyDescent="0.35">
      <c r="S9612" s="23"/>
    </row>
    <row r="9613" spans="19:19" x14ac:dyDescent="0.35">
      <c r="S9613" s="23"/>
    </row>
    <row r="9614" spans="19:19" x14ac:dyDescent="0.35">
      <c r="S9614" s="23"/>
    </row>
    <row r="9615" spans="19:19" x14ac:dyDescent="0.35">
      <c r="S9615" s="23"/>
    </row>
    <row r="9616" spans="19:19" x14ac:dyDescent="0.35">
      <c r="S9616" s="23"/>
    </row>
    <row r="9617" spans="19:19" x14ac:dyDescent="0.35">
      <c r="S9617" s="23"/>
    </row>
    <row r="9618" spans="19:19" x14ac:dyDescent="0.35">
      <c r="S9618" s="23"/>
    </row>
    <row r="9619" spans="19:19" x14ac:dyDescent="0.35">
      <c r="S9619" s="23"/>
    </row>
    <row r="9620" spans="19:19" x14ac:dyDescent="0.35">
      <c r="S9620" s="23"/>
    </row>
    <row r="9621" spans="19:19" x14ac:dyDescent="0.35">
      <c r="S9621" s="23"/>
    </row>
    <row r="9622" spans="19:19" x14ac:dyDescent="0.35">
      <c r="S9622" s="23"/>
    </row>
    <row r="9623" spans="19:19" x14ac:dyDescent="0.35">
      <c r="S9623" s="23"/>
    </row>
    <row r="9624" spans="19:19" x14ac:dyDescent="0.35">
      <c r="S9624" s="23"/>
    </row>
    <row r="9625" spans="19:19" x14ac:dyDescent="0.35">
      <c r="S9625" s="23"/>
    </row>
    <row r="9626" spans="19:19" x14ac:dyDescent="0.35">
      <c r="S9626" s="23"/>
    </row>
    <row r="9627" spans="19:19" x14ac:dyDescent="0.35">
      <c r="S9627" s="23"/>
    </row>
    <row r="9628" spans="19:19" x14ac:dyDescent="0.35">
      <c r="S9628" s="23"/>
    </row>
    <row r="9629" spans="19:19" x14ac:dyDescent="0.35">
      <c r="S9629" s="23"/>
    </row>
    <row r="9630" spans="19:19" x14ac:dyDescent="0.35">
      <c r="S9630" s="23"/>
    </row>
    <row r="9631" spans="19:19" x14ac:dyDescent="0.35">
      <c r="S9631" s="23"/>
    </row>
    <row r="9632" spans="19:19" x14ac:dyDescent="0.35">
      <c r="S9632" s="23"/>
    </row>
    <row r="9633" spans="19:19" x14ac:dyDescent="0.35">
      <c r="S9633" s="23"/>
    </row>
    <row r="9634" spans="19:19" x14ac:dyDescent="0.35">
      <c r="S9634" s="23"/>
    </row>
    <row r="9635" spans="19:19" x14ac:dyDescent="0.35">
      <c r="S9635" s="23"/>
    </row>
    <row r="9636" spans="19:19" x14ac:dyDescent="0.35">
      <c r="S9636" s="23"/>
    </row>
    <row r="9637" spans="19:19" x14ac:dyDescent="0.35">
      <c r="S9637" s="23"/>
    </row>
    <row r="9638" spans="19:19" x14ac:dyDescent="0.35">
      <c r="S9638" s="23"/>
    </row>
    <row r="9639" spans="19:19" x14ac:dyDescent="0.35">
      <c r="S9639" s="23"/>
    </row>
    <row r="9640" spans="19:19" x14ac:dyDescent="0.35">
      <c r="S9640" s="23"/>
    </row>
    <row r="9641" spans="19:19" x14ac:dyDescent="0.35">
      <c r="S9641" s="23"/>
    </row>
    <row r="9642" spans="19:19" x14ac:dyDescent="0.35">
      <c r="S9642" s="23"/>
    </row>
    <row r="9643" spans="19:19" x14ac:dyDescent="0.35">
      <c r="S9643" s="23"/>
    </row>
    <row r="9644" spans="19:19" x14ac:dyDescent="0.35">
      <c r="S9644" s="23"/>
    </row>
    <row r="9645" spans="19:19" x14ac:dyDescent="0.35">
      <c r="S9645" s="23"/>
    </row>
    <row r="9646" spans="19:19" x14ac:dyDescent="0.35">
      <c r="S9646" s="23"/>
    </row>
    <row r="9647" spans="19:19" x14ac:dyDescent="0.35">
      <c r="S9647" s="23"/>
    </row>
    <row r="9648" spans="19:19" x14ac:dyDescent="0.35">
      <c r="S9648" s="23"/>
    </row>
    <row r="9649" spans="19:19" x14ac:dyDescent="0.35">
      <c r="S9649" s="23"/>
    </row>
    <row r="9650" spans="19:19" x14ac:dyDescent="0.35">
      <c r="S9650" s="23"/>
    </row>
    <row r="9651" spans="19:19" x14ac:dyDescent="0.35">
      <c r="S9651" s="23"/>
    </row>
    <row r="9652" spans="19:19" x14ac:dyDescent="0.35">
      <c r="S9652" s="23"/>
    </row>
    <row r="9653" spans="19:19" x14ac:dyDescent="0.35">
      <c r="S9653" s="23"/>
    </row>
    <row r="9654" spans="19:19" x14ac:dyDescent="0.35">
      <c r="S9654" s="23"/>
    </row>
    <row r="9655" spans="19:19" x14ac:dyDescent="0.35">
      <c r="S9655" s="23"/>
    </row>
    <row r="9656" spans="19:19" x14ac:dyDescent="0.35">
      <c r="S9656" s="23"/>
    </row>
    <row r="9657" spans="19:19" x14ac:dyDescent="0.35">
      <c r="S9657" s="23"/>
    </row>
    <row r="9658" spans="19:19" x14ac:dyDescent="0.35">
      <c r="S9658" s="23"/>
    </row>
    <row r="9659" spans="19:19" x14ac:dyDescent="0.35">
      <c r="S9659" s="23"/>
    </row>
    <row r="9660" spans="19:19" x14ac:dyDescent="0.35">
      <c r="S9660" s="23"/>
    </row>
    <row r="9661" spans="19:19" x14ac:dyDescent="0.35">
      <c r="S9661" s="23"/>
    </row>
    <row r="9662" spans="19:19" x14ac:dyDescent="0.35">
      <c r="S9662" s="23"/>
    </row>
    <row r="9663" spans="19:19" x14ac:dyDescent="0.35">
      <c r="S9663" s="23"/>
    </row>
    <row r="9664" spans="19:19" x14ac:dyDescent="0.35">
      <c r="S9664" s="23"/>
    </row>
    <row r="9665" spans="19:19" x14ac:dyDescent="0.35">
      <c r="S9665" s="23"/>
    </row>
    <row r="9666" spans="19:19" x14ac:dyDescent="0.35">
      <c r="S9666" s="23"/>
    </row>
    <row r="9667" spans="19:19" x14ac:dyDescent="0.35">
      <c r="S9667" s="23"/>
    </row>
    <row r="9668" spans="19:19" x14ac:dyDescent="0.35">
      <c r="S9668" s="23"/>
    </row>
    <row r="9669" spans="19:19" x14ac:dyDescent="0.35">
      <c r="S9669" s="23"/>
    </row>
    <row r="9670" spans="19:19" x14ac:dyDescent="0.35">
      <c r="S9670" s="23"/>
    </row>
    <row r="9671" spans="19:19" x14ac:dyDescent="0.35">
      <c r="S9671" s="23"/>
    </row>
    <row r="9672" spans="19:19" x14ac:dyDescent="0.35">
      <c r="S9672" s="23"/>
    </row>
    <row r="9673" spans="19:19" x14ac:dyDescent="0.35">
      <c r="S9673" s="23"/>
    </row>
    <row r="9674" spans="19:19" x14ac:dyDescent="0.35">
      <c r="S9674" s="23"/>
    </row>
    <row r="9675" spans="19:19" x14ac:dyDescent="0.35">
      <c r="S9675" s="23"/>
    </row>
    <row r="9676" spans="19:19" x14ac:dyDescent="0.35">
      <c r="S9676" s="23"/>
    </row>
    <row r="9677" spans="19:19" x14ac:dyDescent="0.35">
      <c r="S9677" s="23"/>
    </row>
    <row r="9678" spans="19:19" x14ac:dyDescent="0.35">
      <c r="S9678" s="23"/>
    </row>
    <row r="9679" spans="19:19" x14ac:dyDescent="0.35">
      <c r="S9679" s="23"/>
    </row>
    <row r="9680" spans="19:19" x14ac:dyDescent="0.35">
      <c r="S9680" s="23"/>
    </row>
    <row r="9681" spans="19:19" x14ac:dyDescent="0.35">
      <c r="S9681" s="23"/>
    </row>
    <row r="9682" spans="19:19" x14ac:dyDescent="0.35">
      <c r="S9682" s="23"/>
    </row>
    <row r="9683" spans="19:19" x14ac:dyDescent="0.35">
      <c r="S9683" s="23"/>
    </row>
    <row r="9684" spans="19:19" x14ac:dyDescent="0.35">
      <c r="S9684" s="23"/>
    </row>
    <row r="9685" spans="19:19" x14ac:dyDescent="0.35">
      <c r="S9685" s="23"/>
    </row>
    <row r="9686" spans="19:19" x14ac:dyDescent="0.35">
      <c r="S9686" s="23"/>
    </row>
    <row r="9687" spans="19:19" x14ac:dyDescent="0.35">
      <c r="S9687" s="23"/>
    </row>
    <row r="9688" spans="19:19" x14ac:dyDescent="0.35">
      <c r="S9688" s="23"/>
    </row>
    <row r="9689" spans="19:19" x14ac:dyDescent="0.35">
      <c r="S9689" s="23"/>
    </row>
    <row r="9690" spans="19:19" x14ac:dyDescent="0.35">
      <c r="S9690" s="23"/>
    </row>
    <row r="9691" spans="19:19" x14ac:dyDescent="0.35">
      <c r="S9691" s="23"/>
    </row>
    <row r="9692" spans="19:19" x14ac:dyDescent="0.35">
      <c r="S9692" s="23"/>
    </row>
    <row r="9693" spans="19:19" x14ac:dyDescent="0.35">
      <c r="S9693" s="23"/>
    </row>
    <row r="9694" spans="19:19" x14ac:dyDescent="0.35">
      <c r="S9694" s="23"/>
    </row>
    <row r="9695" spans="19:19" x14ac:dyDescent="0.35">
      <c r="S9695" s="23"/>
    </row>
    <row r="9696" spans="19:19" x14ac:dyDescent="0.35">
      <c r="S9696" s="23"/>
    </row>
    <row r="9697" spans="19:19" x14ac:dyDescent="0.35">
      <c r="S9697" s="23"/>
    </row>
    <row r="9698" spans="19:19" x14ac:dyDescent="0.35">
      <c r="S9698" s="23"/>
    </row>
    <row r="9699" spans="19:19" x14ac:dyDescent="0.35">
      <c r="S9699" s="23"/>
    </row>
    <row r="9700" spans="19:19" x14ac:dyDescent="0.35">
      <c r="S9700" s="23"/>
    </row>
    <row r="9701" spans="19:19" x14ac:dyDescent="0.35">
      <c r="S9701" s="23"/>
    </row>
    <row r="9702" spans="19:19" x14ac:dyDescent="0.35">
      <c r="S9702" s="23"/>
    </row>
    <row r="9703" spans="19:19" x14ac:dyDescent="0.35">
      <c r="S9703" s="23"/>
    </row>
    <row r="9704" spans="19:19" x14ac:dyDescent="0.35">
      <c r="S9704" s="23"/>
    </row>
    <row r="9705" spans="19:19" x14ac:dyDescent="0.35">
      <c r="S9705" s="23"/>
    </row>
    <row r="9706" spans="19:19" x14ac:dyDescent="0.35">
      <c r="S9706" s="23"/>
    </row>
    <row r="9707" spans="19:19" x14ac:dyDescent="0.35">
      <c r="S9707" s="23"/>
    </row>
    <row r="9708" spans="19:19" x14ac:dyDescent="0.35">
      <c r="S9708" s="23"/>
    </row>
    <row r="9709" spans="19:19" x14ac:dyDescent="0.35">
      <c r="S9709" s="23"/>
    </row>
    <row r="9710" spans="19:19" x14ac:dyDescent="0.35">
      <c r="S9710" s="23"/>
    </row>
    <row r="9711" spans="19:19" x14ac:dyDescent="0.35">
      <c r="S9711" s="23"/>
    </row>
    <row r="9712" spans="19:19" x14ac:dyDescent="0.35">
      <c r="S9712" s="23"/>
    </row>
    <row r="9713" spans="19:19" x14ac:dyDescent="0.35">
      <c r="S9713" s="23"/>
    </row>
    <row r="9714" spans="19:19" x14ac:dyDescent="0.35">
      <c r="S9714" s="23"/>
    </row>
    <row r="9715" spans="19:19" x14ac:dyDescent="0.35">
      <c r="S9715" s="23"/>
    </row>
    <row r="9716" spans="19:19" x14ac:dyDescent="0.35">
      <c r="S9716" s="23"/>
    </row>
    <row r="9717" spans="19:19" x14ac:dyDescent="0.35">
      <c r="S9717" s="23"/>
    </row>
    <row r="9718" spans="19:19" x14ac:dyDescent="0.35">
      <c r="S9718" s="23"/>
    </row>
    <row r="9719" spans="19:19" x14ac:dyDescent="0.35">
      <c r="S9719" s="23"/>
    </row>
    <row r="9720" spans="19:19" x14ac:dyDescent="0.35">
      <c r="S9720" s="23"/>
    </row>
    <row r="9721" spans="19:19" x14ac:dyDescent="0.35">
      <c r="S9721" s="23"/>
    </row>
    <row r="9722" spans="19:19" x14ac:dyDescent="0.35">
      <c r="S9722" s="23"/>
    </row>
    <row r="9723" spans="19:19" x14ac:dyDescent="0.35">
      <c r="S9723" s="23"/>
    </row>
    <row r="9724" spans="19:19" x14ac:dyDescent="0.35">
      <c r="S9724" s="23"/>
    </row>
    <row r="9725" spans="19:19" x14ac:dyDescent="0.35">
      <c r="S9725" s="23"/>
    </row>
    <row r="9726" spans="19:19" x14ac:dyDescent="0.35">
      <c r="S9726" s="23"/>
    </row>
    <row r="9727" spans="19:19" x14ac:dyDescent="0.35">
      <c r="S9727" s="23"/>
    </row>
    <row r="9728" spans="19:19" x14ac:dyDescent="0.35">
      <c r="S9728" s="23"/>
    </row>
    <row r="9729" spans="19:19" x14ac:dyDescent="0.35">
      <c r="S9729" s="23"/>
    </row>
    <row r="9730" spans="19:19" x14ac:dyDescent="0.35">
      <c r="S9730" s="23"/>
    </row>
    <row r="9731" spans="19:19" x14ac:dyDescent="0.35">
      <c r="S9731" s="23"/>
    </row>
    <row r="9732" spans="19:19" x14ac:dyDescent="0.35">
      <c r="S9732" s="23"/>
    </row>
    <row r="9733" spans="19:19" x14ac:dyDescent="0.35">
      <c r="S9733" s="23"/>
    </row>
    <row r="9734" spans="19:19" x14ac:dyDescent="0.35">
      <c r="S9734" s="23"/>
    </row>
    <row r="9735" spans="19:19" x14ac:dyDescent="0.35">
      <c r="S9735" s="23"/>
    </row>
    <row r="9736" spans="19:19" x14ac:dyDescent="0.35">
      <c r="S9736" s="23"/>
    </row>
    <row r="9737" spans="19:19" x14ac:dyDescent="0.35">
      <c r="S9737" s="23"/>
    </row>
    <row r="9738" spans="19:19" x14ac:dyDescent="0.35">
      <c r="S9738" s="23"/>
    </row>
    <row r="9739" spans="19:19" x14ac:dyDescent="0.35">
      <c r="S9739" s="23"/>
    </row>
    <row r="9740" spans="19:19" x14ac:dyDescent="0.35">
      <c r="S9740" s="23"/>
    </row>
    <row r="9741" spans="19:19" x14ac:dyDescent="0.35">
      <c r="S9741" s="23"/>
    </row>
    <row r="9742" spans="19:19" x14ac:dyDescent="0.35">
      <c r="S9742" s="23"/>
    </row>
    <row r="9743" spans="19:19" x14ac:dyDescent="0.35">
      <c r="S9743" s="23"/>
    </row>
    <row r="9744" spans="19:19" x14ac:dyDescent="0.35">
      <c r="S9744" s="23"/>
    </row>
    <row r="9745" spans="19:19" x14ac:dyDescent="0.35">
      <c r="S9745" s="23"/>
    </row>
    <row r="9746" spans="19:19" x14ac:dyDescent="0.35">
      <c r="S9746" s="23"/>
    </row>
    <row r="9747" spans="19:19" x14ac:dyDescent="0.35">
      <c r="S9747" s="23"/>
    </row>
    <row r="9748" spans="19:19" x14ac:dyDescent="0.35">
      <c r="S9748" s="23"/>
    </row>
    <row r="9749" spans="19:19" x14ac:dyDescent="0.35">
      <c r="S9749" s="23"/>
    </row>
    <row r="9750" spans="19:19" x14ac:dyDescent="0.35">
      <c r="S9750" s="23"/>
    </row>
    <row r="9751" spans="19:19" x14ac:dyDescent="0.35">
      <c r="S9751" s="23"/>
    </row>
    <row r="9752" spans="19:19" x14ac:dyDescent="0.35">
      <c r="S9752" s="23"/>
    </row>
    <row r="9753" spans="19:19" x14ac:dyDescent="0.35">
      <c r="S9753" s="23"/>
    </row>
    <row r="9754" spans="19:19" x14ac:dyDescent="0.35">
      <c r="S9754" s="23"/>
    </row>
    <row r="9755" spans="19:19" x14ac:dyDescent="0.35">
      <c r="S9755" s="23"/>
    </row>
    <row r="9756" spans="19:19" x14ac:dyDescent="0.35">
      <c r="S9756" s="23"/>
    </row>
    <row r="9757" spans="19:19" x14ac:dyDescent="0.35">
      <c r="S9757" s="23"/>
    </row>
    <row r="9758" spans="19:19" x14ac:dyDescent="0.35">
      <c r="S9758" s="23"/>
    </row>
    <row r="9759" spans="19:19" x14ac:dyDescent="0.35">
      <c r="S9759" s="23"/>
    </row>
    <row r="9760" spans="19:19" x14ac:dyDescent="0.35">
      <c r="S9760" s="23"/>
    </row>
    <row r="9761" spans="19:19" x14ac:dyDescent="0.35">
      <c r="S9761" s="23"/>
    </row>
    <row r="9762" spans="19:19" x14ac:dyDescent="0.35">
      <c r="S9762" s="23"/>
    </row>
    <row r="9763" spans="19:19" x14ac:dyDescent="0.35">
      <c r="S9763" s="23"/>
    </row>
    <row r="9764" spans="19:19" x14ac:dyDescent="0.35">
      <c r="S9764" s="23"/>
    </row>
    <row r="9765" spans="19:19" x14ac:dyDescent="0.35">
      <c r="S9765" s="23"/>
    </row>
    <row r="9766" spans="19:19" x14ac:dyDescent="0.35">
      <c r="S9766" s="23"/>
    </row>
    <row r="9767" spans="19:19" x14ac:dyDescent="0.35">
      <c r="S9767" s="23"/>
    </row>
    <row r="9768" spans="19:19" x14ac:dyDescent="0.35">
      <c r="S9768" s="23"/>
    </row>
    <row r="9769" spans="19:19" x14ac:dyDescent="0.35">
      <c r="S9769" s="23"/>
    </row>
    <row r="9770" spans="19:19" x14ac:dyDescent="0.35">
      <c r="S9770" s="23"/>
    </row>
    <row r="9771" spans="19:19" x14ac:dyDescent="0.35">
      <c r="S9771" s="23"/>
    </row>
    <row r="9772" spans="19:19" x14ac:dyDescent="0.35">
      <c r="S9772" s="23"/>
    </row>
    <row r="9773" spans="19:19" x14ac:dyDescent="0.35">
      <c r="S9773" s="23"/>
    </row>
    <row r="9774" spans="19:19" x14ac:dyDescent="0.35">
      <c r="S9774" s="23"/>
    </row>
    <row r="9775" spans="19:19" x14ac:dyDescent="0.35">
      <c r="S9775" s="23"/>
    </row>
    <row r="9776" spans="19:19" x14ac:dyDescent="0.35">
      <c r="S9776" s="23"/>
    </row>
    <row r="9777" spans="19:19" x14ac:dyDescent="0.35">
      <c r="S9777" s="23"/>
    </row>
    <row r="9778" spans="19:19" x14ac:dyDescent="0.35">
      <c r="S9778" s="23"/>
    </row>
    <row r="9779" spans="19:19" x14ac:dyDescent="0.35">
      <c r="S9779" s="23"/>
    </row>
    <row r="9780" spans="19:19" x14ac:dyDescent="0.35">
      <c r="S9780" s="23"/>
    </row>
    <row r="9781" spans="19:19" x14ac:dyDescent="0.35">
      <c r="S9781" s="23"/>
    </row>
    <row r="9782" spans="19:19" x14ac:dyDescent="0.35">
      <c r="S9782" s="23"/>
    </row>
    <row r="9783" spans="19:19" x14ac:dyDescent="0.35">
      <c r="S9783" s="23"/>
    </row>
    <row r="9784" spans="19:19" x14ac:dyDescent="0.35">
      <c r="S9784" s="23"/>
    </row>
    <row r="9785" spans="19:19" x14ac:dyDescent="0.35">
      <c r="S9785" s="23"/>
    </row>
    <row r="9786" spans="19:19" x14ac:dyDescent="0.35">
      <c r="S9786" s="23"/>
    </row>
    <row r="9787" spans="19:19" x14ac:dyDescent="0.35">
      <c r="S9787" s="23"/>
    </row>
    <row r="9788" spans="19:19" x14ac:dyDescent="0.35">
      <c r="S9788" s="23"/>
    </row>
    <row r="9789" spans="19:19" x14ac:dyDescent="0.35">
      <c r="S9789" s="23"/>
    </row>
    <row r="9790" spans="19:19" x14ac:dyDescent="0.35">
      <c r="S9790" s="23"/>
    </row>
    <row r="9791" spans="19:19" x14ac:dyDescent="0.35">
      <c r="S9791" s="23"/>
    </row>
    <row r="9792" spans="19:19" x14ac:dyDescent="0.35">
      <c r="S9792" s="23"/>
    </row>
    <row r="9793" spans="19:19" x14ac:dyDescent="0.35">
      <c r="S9793" s="23"/>
    </row>
    <row r="9794" spans="19:19" x14ac:dyDescent="0.35">
      <c r="S9794" s="23"/>
    </row>
    <row r="9795" spans="19:19" x14ac:dyDescent="0.35">
      <c r="S9795" s="23"/>
    </row>
    <row r="9796" spans="19:19" x14ac:dyDescent="0.35">
      <c r="S9796" s="23"/>
    </row>
    <row r="9797" spans="19:19" x14ac:dyDescent="0.35">
      <c r="S9797" s="23"/>
    </row>
    <row r="9798" spans="19:19" x14ac:dyDescent="0.35">
      <c r="S9798" s="23"/>
    </row>
    <row r="9799" spans="19:19" x14ac:dyDescent="0.35">
      <c r="S9799" s="23"/>
    </row>
    <row r="9800" spans="19:19" x14ac:dyDescent="0.35">
      <c r="S9800" s="23"/>
    </row>
    <row r="9801" spans="19:19" x14ac:dyDescent="0.35">
      <c r="S9801" s="23"/>
    </row>
    <row r="9802" spans="19:19" x14ac:dyDescent="0.35">
      <c r="S9802" s="23"/>
    </row>
    <row r="9803" spans="19:19" x14ac:dyDescent="0.35">
      <c r="S9803" s="23"/>
    </row>
    <row r="9804" spans="19:19" x14ac:dyDescent="0.35">
      <c r="S9804" s="23"/>
    </row>
    <row r="9805" spans="19:19" x14ac:dyDescent="0.35">
      <c r="S9805" s="23"/>
    </row>
    <row r="9806" spans="19:19" x14ac:dyDescent="0.35">
      <c r="S9806" s="23"/>
    </row>
    <row r="9807" spans="19:19" x14ac:dyDescent="0.35">
      <c r="S9807" s="23"/>
    </row>
    <row r="9808" spans="19:19" x14ac:dyDescent="0.35">
      <c r="S9808" s="23"/>
    </row>
    <row r="9809" spans="19:19" x14ac:dyDescent="0.35">
      <c r="S9809" s="23"/>
    </row>
    <row r="9810" spans="19:19" x14ac:dyDescent="0.35">
      <c r="S9810" s="23"/>
    </row>
    <row r="9811" spans="19:19" x14ac:dyDescent="0.35">
      <c r="S9811" s="23"/>
    </row>
    <row r="9812" spans="19:19" x14ac:dyDescent="0.35">
      <c r="S9812" s="23"/>
    </row>
    <row r="9813" spans="19:19" x14ac:dyDescent="0.35">
      <c r="S9813" s="23"/>
    </row>
    <row r="9814" spans="19:19" x14ac:dyDescent="0.35">
      <c r="S9814" s="23"/>
    </row>
    <row r="9815" spans="19:19" x14ac:dyDescent="0.35">
      <c r="S9815" s="23"/>
    </row>
    <row r="9816" spans="19:19" x14ac:dyDescent="0.35">
      <c r="S9816" s="23"/>
    </row>
    <row r="9817" spans="19:19" x14ac:dyDescent="0.35">
      <c r="S9817" s="23"/>
    </row>
    <row r="9818" spans="19:19" x14ac:dyDescent="0.35">
      <c r="S9818" s="23"/>
    </row>
    <row r="9819" spans="19:19" x14ac:dyDescent="0.35">
      <c r="S9819" s="23"/>
    </row>
    <row r="9820" spans="19:19" x14ac:dyDescent="0.35">
      <c r="S9820" s="23"/>
    </row>
    <row r="9821" spans="19:19" x14ac:dyDescent="0.35">
      <c r="S9821" s="23"/>
    </row>
    <row r="9822" spans="19:19" x14ac:dyDescent="0.35">
      <c r="S9822" s="23"/>
    </row>
    <row r="9823" spans="19:19" x14ac:dyDescent="0.35">
      <c r="S9823" s="23"/>
    </row>
    <row r="9824" spans="19:19" x14ac:dyDescent="0.35">
      <c r="S9824" s="23"/>
    </row>
    <row r="9825" spans="19:19" x14ac:dyDescent="0.35">
      <c r="S9825" s="23"/>
    </row>
    <row r="9826" spans="19:19" x14ac:dyDescent="0.35">
      <c r="S9826" s="23"/>
    </row>
    <row r="9827" spans="19:19" x14ac:dyDescent="0.35">
      <c r="S9827" s="23"/>
    </row>
    <row r="9828" spans="19:19" x14ac:dyDescent="0.35">
      <c r="S9828" s="23"/>
    </row>
    <row r="9829" spans="19:19" x14ac:dyDescent="0.35">
      <c r="S9829" s="23"/>
    </row>
    <row r="9830" spans="19:19" x14ac:dyDescent="0.35">
      <c r="S9830" s="23"/>
    </row>
    <row r="9831" spans="19:19" x14ac:dyDescent="0.35">
      <c r="S9831" s="23"/>
    </row>
    <row r="9832" spans="19:19" x14ac:dyDescent="0.35">
      <c r="S9832" s="23"/>
    </row>
    <row r="9833" spans="19:19" x14ac:dyDescent="0.35">
      <c r="S9833" s="23"/>
    </row>
    <row r="9834" spans="19:19" x14ac:dyDescent="0.35">
      <c r="S9834" s="23"/>
    </row>
    <row r="9835" spans="19:19" x14ac:dyDescent="0.35">
      <c r="S9835" s="23"/>
    </row>
    <row r="9836" spans="19:19" x14ac:dyDescent="0.35">
      <c r="S9836" s="23"/>
    </row>
    <row r="9837" spans="19:19" x14ac:dyDescent="0.35">
      <c r="S9837" s="23"/>
    </row>
    <row r="9838" spans="19:19" x14ac:dyDescent="0.35">
      <c r="S9838" s="23"/>
    </row>
    <row r="9839" spans="19:19" x14ac:dyDescent="0.35">
      <c r="S9839" s="23"/>
    </row>
    <row r="9840" spans="19:19" x14ac:dyDescent="0.35">
      <c r="S9840" s="23"/>
    </row>
    <row r="9841" spans="19:19" x14ac:dyDescent="0.35">
      <c r="S9841" s="23"/>
    </row>
    <row r="9842" spans="19:19" x14ac:dyDescent="0.35">
      <c r="S9842" s="23"/>
    </row>
    <row r="9843" spans="19:19" x14ac:dyDescent="0.35">
      <c r="S9843" s="23"/>
    </row>
    <row r="9844" spans="19:19" x14ac:dyDescent="0.35">
      <c r="S9844" s="23"/>
    </row>
    <row r="9845" spans="19:19" x14ac:dyDescent="0.35">
      <c r="S9845" s="23"/>
    </row>
    <row r="9846" spans="19:19" x14ac:dyDescent="0.35">
      <c r="S9846" s="23"/>
    </row>
    <row r="9847" spans="19:19" x14ac:dyDescent="0.35">
      <c r="S9847" s="23"/>
    </row>
    <row r="9848" spans="19:19" x14ac:dyDescent="0.35">
      <c r="S9848" s="23"/>
    </row>
    <row r="9849" spans="19:19" x14ac:dyDescent="0.35">
      <c r="S9849" s="23"/>
    </row>
    <row r="9850" spans="19:19" x14ac:dyDescent="0.35">
      <c r="S9850" s="23"/>
    </row>
    <row r="9851" spans="19:19" x14ac:dyDescent="0.35">
      <c r="S9851" s="23"/>
    </row>
    <row r="9852" spans="19:19" x14ac:dyDescent="0.35">
      <c r="S9852" s="23"/>
    </row>
    <row r="9853" spans="19:19" x14ac:dyDescent="0.35">
      <c r="S9853" s="23"/>
    </row>
    <row r="9854" spans="19:19" x14ac:dyDescent="0.35">
      <c r="S9854" s="23"/>
    </row>
    <row r="9855" spans="19:19" x14ac:dyDescent="0.35">
      <c r="S9855" s="23"/>
    </row>
    <row r="9856" spans="19:19" x14ac:dyDescent="0.35">
      <c r="S9856" s="23"/>
    </row>
    <row r="9857" spans="19:19" x14ac:dyDescent="0.35">
      <c r="S9857" s="23"/>
    </row>
    <row r="9858" spans="19:19" x14ac:dyDescent="0.35">
      <c r="S9858" s="23"/>
    </row>
    <row r="9859" spans="19:19" x14ac:dyDescent="0.35">
      <c r="S9859" s="23"/>
    </row>
    <row r="9860" spans="19:19" x14ac:dyDescent="0.35">
      <c r="S9860" s="23"/>
    </row>
    <row r="9861" spans="19:19" x14ac:dyDescent="0.35">
      <c r="S9861" s="23"/>
    </row>
    <row r="9862" spans="19:19" x14ac:dyDescent="0.35">
      <c r="S9862" s="23"/>
    </row>
    <row r="9863" spans="19:19" x14ac:dyDescent="0.35">
      <c r="S9863" s="23"/>
    </row>
    <row r="9864" spans="19:19" x14ac:dyDescent="0.35">
      <c r="S9864" s="23"/>
    </row>
    <row r="9865" spans="19:19" x14ac:dyDescent="0.35">
      <c r="S9865" s="23"/>
    </row>
    <row r="9866" spans="19:19" x14ac:dyDescent="0.35">
      <c r="S9866" s="23"/>
    </row>
    <row r="9867" spans="19:19" x14ac:dyDescent="0.35">
      <c r="S9867" s="23"/>
    </row>
    <row r="9868" spans="19:19" x14ac:dyDescent="0.35">
      <c r="S9868" s="23"/>
    </row>
    <row r="9869" spans="19:19" x14ac:dyDescent="0.35">
      <c r="S9869" s="23"/>
    </row>
    <row r="9870" spans="19:19" x14ac:dyDescent="0.35">
      <c r="S9870" s="23"/>
    </row>
    <row r="9871" spans="19:19" x14ac:dyDescent="0.35">
      <c r="S9871" s="23"/>
    </row>
    <row r="9872" spans="19:19" x14ac:dyDescent="0.35">
      <c r="S9872" s="23"/>
    </row>
    <row r="9873" spans="19:19" x14ac:dyDescent="0.35">
      <c r="S9873" s="23"/>
    </row>
    <row r="9874" spans="19:19" x14ac:dyDescent="0.35">
      <c r="S9874" s="23"/>
    </row>
    <row r="9875" spans="19:19" x14ac:dyDescent="0.35">
      <c r="S9875" s="23"/>
    </row>
    <row r="9876" spans="19:19" x14ac:dyDescent="0.35">
      <c r="S9876" s="23"/>
    </row>
    <row r="9877" spans="19:19" x14ac:dyDescent="0.35">
      <c r="S9877" s="23"/>
    </row>
    <row r="9878" spans="19:19" x14ac:dyDescent="0.35">
      <c r="S9878" s="23"/>
    </row>
    <row r="9879" spans="19:19" x14ac:dyDescent="0.35">
      <c r="S9879" s="23"/>
    </row>
    <row r="9880" spans="19:19" x14ac:dyDescent="0.35">
      <c r="S9880" s="23"/>
    </row>
    <row r="9881" spans="19:19" x14ac:dyDescent="0.35">
      <c r="S9881" s="23"/>
    </row>
    <row r="9882" spans="19:19" x14ac:dyDescent="0.35">
      <c r="S9882" s="23"/>
    </row>
    <row r="9883" spans="19:19" x14ac:dyDescent="0.35">
      <c r="S9883" s="23"/>
    </row>
    <row r="9884" spans="19:19" x14ac:dyDescent="0.35">
      <c r="S9884" s="23"/>
    </row>
    <row r="9885" spans="19:19" x14ac:dyDescent="0.35">
      <c r="S9885" s="23"/>
    </row>
    <row r="9886" spans="19:19" x14ac:dyDescent="0.35">
      <c r="S9886" s="23"/>
    </row>
    <row r="9887" spans="19:19" x14ac:dyDescent="0.35">
      <c r="S9887" s="23"/>
    </row>
    <row r="9888" spans="19:19" x14ac:dyDescent="0.35">
      <c r="S9888" s="23"/>
    </row>
    <row r="9889" spans="19:19" x14ac:dyDescent="0.35">
      <c r="S9889" s="23"/>
    </row>
    <row r="9890" spans="19:19" x14ac:dyDescent="0.35">
      <c r="S9890" s="23"/>
    </row>
    <row r="9891" spans="19:19" x14ac:dyDescent="0.35">
      <c r="S9891" s="23"/>
    </row>
    <row r="9892" spans="19:19" x14ac:dyDescent="0.35">
      <c r="S9892" s="23"/>
    </row>
    <row r="9893" spans="19:19" x14ac:dyDescent="0.35">
      <c r="S9893" s="23"/>
    </row>
    <row r="9894" spans="19:19" x14ac:dyDescent="0.35">
      <c r="S9894" s="23"/>
    </row>
    <row r="9895" spans="19:19" x14ac:dyDescent="0.35">
      <c r="S9895" s="23"/>
    </row>
    <row r="9896" spans="19:19" x14ac:dyDescent="0.35">
      <c r="S9896" s="23"/>
    </row>
    <row r="9897" spans="19:19" x14ac:dyDescent="0.35">
      <c r="S9897" s="23"/>
    </row>
    <row r="9898" spans="19:19" x14ac:dyDescent="0.35">
      <c r="S9898" s="23"/>
    </row>
    <row r="9899" spans="19:19" x14ac:dyDescent="0.35">
      <c r="S9899" s="23"/>
    </row>
    <row r="9900" spans="19:19" x14ac:dyDescent="0.35">
      <c r="S9900" s="23"/>
    </row>
    <row r="9901" spans="19:19" x14ac:dyDescent="0.35">
      <c r="S9901" s="23"/>
    </row>
    <row r="9902" spans="19:19" x14ac:dyDescent="0.35">
      <c r="S9902" s="23"/>
    </row>
    <row r="9903" spans="19:19" x14ac:dyDescent="0.35">
      <c r="S9903" s="23"/>
    </row>
    <row r="9904" spans="19:19" x14ac:dyDescent="0.35">
      <c r="S9904" s="23"/>
    </row>
    <row r="9905" spans="19:19" x14ac:dyDescent="0.35">
      <c r="S9905" s="23"/>
    </row>
    <row r="9906" spans="19:19" x14ac:dyDescent="0.35">
      <c r="S9906" s="23"/>
    </row>
    <row r="9907" spans="19:19" x14ac:dyDescent="0.35">
      <c r="S9907" s="23"/>
    </row>
    <row r="9908" spans="19:19" x14ac:dyDescent="0.35">
      <c r="S9908" s="23"/>
    </row>
    <row r="9909" spans="19:19" x14ac:dyDescent="0.35">
      <c r="S9909" s="23"/>
    </row>
    <row r="9910" spans="19:19" x14ac:dyDescent="0.35">
      <c r="S9910" s="23"/>
    </row>
    <row r="9911" spans="19:19" x14ac:dyDescent="0.35">
      <c r="S9911" s="23"/>
    </row>
    <row r="9912" spans="19:19" x14ac:dyDescent="0.35">
      <c r="S9912" s="23"/>
    </row>
    <row r="9913" spans="19:19" x14ac:dyDescent="0.35">
      <c r="S9913" s="23"/>
    </row>
    <row r="9914" spans="19:19" x14ac:dyDescent="0.35">
      <c r="S9914" s="23"/>
    </row>
    <row r="9915" spans="19:19" x14ac:dyDescent="0.35">
      <c r="S9915" s="23"/>
    </row>
    <row r="9916" spans="19:19" x14ac:dyDescent="0.35">
      <c r="S9916" s="23"/>
    </row>
    <row r="9917" spans="19:19" x14ac:dyDescent="0.35">
      <c r="S9917" s="23"/>
    </row>
    <row r="9918" spans="19:19" x14ac:dyDescent="0.35">
      <c r="S9918" s="23"/>
    </row>
    <row r="9919" spans="19:19" x14ac:dyDescent="0.35">
      <c r="S9919" s="23"/>
    </row>
    <row r="9920" spans="19:19" x14ac:dyDescent="0.35">
      <c r="S9920" s="23"/>
    </row>
    <row r="9921" spans="19:19" x14ac:dyDescent="0.35">
      <c r="S9921" s="23"/>
    </row>
    <row r="9922" spans="19:19" x14ac:dyDescent="0.35">
      <c r="S9922" s="23"/>
    </row>
    <row r="9923" spans="19:19" x14ac:dyDescent="0.35">
      <c r="S9923" s="23"/>
    </row>
    <row r="9924" spans="19:19" x14ac:dyDescent="0.35">
      <c r="S9924" s="23"/>
    </row>
    <row r="9925" spans="19:19" x14ac:dyDescent="0.35">
      <c r="S9925" s="23"/>
    </row>
    <row r="9926" spans="19:19" x14ac:dyDescent="0.35">
      <c r="S9926" s="23"/>
    </row>
    <row r="9927" spans="19:19" x14ac:dyDescent="0.35">
      <c r="S9927" s="23"/>
    </row>
    <row r="9928" spans="19:19" x14ac:dyDescent="0.35">
      <c r="S9928" s="23"/>
    </row>
    <row r="9929" spans="19:19" x14ac:dyDescent="0.35">
      <c r="S9929" s="23"/>
    </row>
    <row r="9930" spans="19:19" x14ac:dyDescent="0.35">
      <c r="S9930" s="23"/>
    </row>
    <row r="9931" spans="19:19" x14ac:dyDescent="0.35">
      <c r="S9931" s="23"/>
    </row>
    <row r="9932" spans="19:19" x14ac:dyDescent="0.35">
      <c r="S9932" s="23"/>
    </row>
    <row r="9933" spans="19:19" x14ac:dyDescent="0.35">
      <c r="S9933" s="23"/>
    </row>
    <row r="9934" spans="19:19" x14ac:dyDescent="0.35">
      <c r="S9934" s="23"/>
    </row>
    <row r="9935" spans="19:19" x14ac:dyDescent="0.35">
      <c r="S9935" s="23"/>
    </row>
    <row r="9936" spans="19:19" x14ac:dyDescent="0.35">
      <c r="S9936" s="23"/>
    </row>
    <row r="9937" spans="19:19" x14ac:dyDescent="0.35">
      <c r="S9937" s="23"/>
    </row>
    <row r="9938" spans="19:19" x14ac:dyDescent="0.35">
      <c r="S9938" s="23"/>
    </row>
    <row r="9939" spans="19:19" x14ac:dyDescent="0.35">
      <c r="S9939" s="23"/>
    </row>
    <row r="9940" spans="19:19" x14ac:dyDescent="0.35">
      <c r="S9940" s="23"/>
    </row>
    <row r="9941" spans="19:19" x14ac:dyDescent="0.35">
      <c r="S9941" s="23"/>
    </row>
    <row r="9942" spans="19:19" x14ac:dyDescent="0.35">
      <c r="S9942" s="23"/>
    </row>
    <row r="9943" spans="19:19" x14ac:dyDescent="0.35">
      <c r="S9943" s="23"/>
    </row>
    <row r="9944" spans="19:19" x14ac:dyDescent="0.35">
      <c r="S9944" s="23"/>
    </row>
    <row r="9945" spans="19:19" x14ac:dyDescent="0.35">
      <c r="S9945" s="23"/>
    </row>
    <row r="9946" spans="19:19" x14ac:dyDescent="0.35">
      <c r="S9946" s="23"/>
    </row>
    <row r="9947" spans="19:19" x14ac:dyDescent="0.35">
      <c r="S9947" s="23"/>
    </row>
    <row r="9948" spans="19:19" x14ac:dyDescent="0.35">
      <c r="S9948" s="23"/>
    </row>
    <row r="9949" spans="19:19" x14ac:dyDescent="0.35">
      <c r="S9949" s="23"/>
    </row>
    <row r="9950" spans="19:19" x14ac:dyDescent="0.35">
      <c r="S9950" s="23"/>
    </row>
    <row r="9951" spans="19:19" x14ac:dyDescent="0.35">
      <c r="S9951" s="23"/>
    </row>
    <row r="9952" spans="19:19" x14ac:dyDescent="0.35">
      <c r="S9952" s="23"/>
    </row>
    <row r="9953" spans="19:19" x14ac:dyDescent="0.35">
      <c r="S9953" s="23"/>
    </row>
    <row r="9954" spans="19:19" x14ac:dyDescent="0.35">
      <c r="S9954" s="23"/>
    </row>
    <row r="9955" spans="19:19" x14ac:dyDescent="0.35">
      <c r="S9955" s="23"/>
    </row>
    <row r="9956" spans="19:19" x14ac:dyDescent="0.35">
      <c r="S9956" s="23"/>
    </row>
    <row r="9957" spans="19:19" x14ac:dyDescent="0.35">
      <c r="S9957" s="23"/>
    </row>
    <row r="9958" spans="19:19" x14ac:dyDescent="0.35">
      <c r="S9958" s="23"/>
    </row>
    <row r="9959" spans="19:19" x14ac:dyDescent="0.35">
      <c r="S9959" s="23"/>
    </row>
    <row r="9960" spans="19:19" x14ac:dyDescent="0.35">
      <c r="S9960" s="23"/>
    </row>
    <row r="9961" spans="19:19" x14ac:dyDescent="0.35">
      <c r="S9961" s="23"/>
    </row>
    <row r="9962" spans="19:19" x14ac:dyDescent="0.35">
      <c r="S9962" s="23"/>
    </row>
    <row r="9963" spans="19:19" x14ac:dyDescent="0.35">
      <c r="S9963" s="23"/>
    </row>
    <row r="9964" spans="19:19" x14ac:dyDescent="0.35">
      <c r="S9964" s="23"/>
    </row>
    <row r="9965" spans="19:19" x14ac:dyDescent="0.35">
      <c r="S9965" s="23"/>
    </row>
    <row r="9966" spans="19:19" x14ac:dyDescent="0.35">
      <c r="S9966" s="23"/>
    </row>
    <row r="9967" spans="19:19" x14ac:dyDescent="0.35">
      <c r="S9967" s="23"/>
    </row>
    <row r="9968" spans="19:19" x14ac:dyDescent="0.35">
      <c r="S9968" s="23"/>
    </row>
    <row r="9969" spans="19:19" x14ac:dyDescent="0.35">
      <c r="S9969" s="23"/>
    </row>
    <row r="9970" spans="19:19" x14ac:dyDescent="0.35">
      <c r="S9970" s="23"/>
    </row>
    <row r="9971" spans="19:19" x14ac:dyDescent="0.35">
      <c r="S9971" s="23"/>
    </row>
    <row r="9972" spans="19:19" x14ac:dyDescent="0.35">
      <c r="S9972" s="23"/>
    </row>
    <row r="9973" spans="19:19" x14ac:dyDescent="0.35">
      <c r="S9973" s="23"/>
    </row>
    <row r="9974" spans="19:19" x14ac:dyDescent="0.35">
      <c r="S9974" s="23"/>
    </row>
    <row r="9975" spans="19:19" x14ac:dyDescent="0.35">
      <c r="S9975" s="23"/>
    </row>
    <row r="9976" spans="19:19" x14ac:dyDescent="0.35">
      <c r="S9976" s="23"/>
    </row>
    <row r="9977" spans="19:19" x14ac:dyDescent="0.35">
      <c r="S9977" s="23"/>
    </row>
    <row r="9978" spans="19:19" x14ac:dyDescent="0.35">
      <c r="S9978" s="23"/>
    </row>
    <row r="9979" spans="19:19" x14ac:dyDescent="0.35">
      <c r="S9979" s="23"/>
    </row>
    <row r="9980" spans="19:19" x14ac:dyDescent="0.35">
      <c r="S9980" s="23"/>
    </row>
    <row r="9981" spans="19:19" x14ac:dyDescent="0.35">
      <c r="S9981" s="23"/>
    </row>
    <row r="9982" spans="19:19" x14ac:dyDescent="0.35">
      <c r="S9982" s="23"/>
    </row>
    <row r="9983" spans="19:19" x14ac:dyDescent="0.35">
      <c r="S9983" s="23"/>
    </row>
    <row r="9984" spans="19:19" x14ac:dyDescent="0.35">
      <c r="S9984" s="23"/>
    </row>
    <row r="9985" spans="19:19" x14ac:dyDescent="0.35">
      <c r="S9985" s="23"/>
    </row>
    <row r="9986" spans="19:19" x14ac:dyDescent="0.35">
      <c r="S9986" s="23"/>
    </row>
    <row r="9987" spans="19:19" x14ac:dyDescent="0.35">
      <c r="S9987" s="23"/>
    </row>
    <row r="9988" spans="19:19" x14ac:dyDescent="0.35">
      <c r="S9988" s="23"/>
    </row>
    <row r="9989" spans="19:19" x14ac:dyDescent="0.35">
      <c r="S9989" s="23"/>
    </row>
    <row r="9990" spans="19:19" x14ac:dyDescent="0.35">
      <c r="S9990" s="23"/>
    </row>
    <row r="9991" spans="19:19" x14ac:dyDescent="0.35">
      <c r="S9991" s="23"/>
    </row>
    <row r="9992" spans="19:19" x14ac:dyDescent="0.35">
      <c r="S9992" s="23"/>
    </row>
    <row r="9993" spans="19:19" x14ac:dyDescent="0.35">
      <c r="S9993" s="23"/>
    </row>
    <row r="9994" spans="19:19" x14ac:dyDescent="0.35">
      <c r="S9994" s="23"/>
    </row>
    <row r="9995" spans="19:19" x14ac:dyDescent="0.35">
      <c r="S9995" s="23"/>
    </row>
    <row r="9996" spans="19:19" x14ac:dyDescent="0.35">
      <c r="S9996" s="23"/>
    </row>
    <row r="9997" spans="19:19" x14ac:dyDescent="0.35">
      <c r="S9997" s="23"/>
    </row>
    <row r="9998" spans="19:19" x14ac:dyDescent="0.35">
      <c r="S9998" s="23"/>
    </row>
    <row r="9999" spans="19:19" x14ac:dyDescent="0.35">
      <c r="S9999" s="23"/>
    </row>
    <row r="10000" spans="19:19" x14ac:dyDescent="0.35">
      <c r="S10000" s="23"/>
    </row>
    <row r="10001" spans="19:19" x14ac:dyDescent="0.35">
      <c r="S10001" s="23"/>
    </row>
    <row r="10002" spans="19:19" x14ac:dyDescent="0.35">
      <c r="S10002" s="23"/>
    </row>
    <row r="10003" spans="19:19" x14ac:dyDescent="0.35">
      <c r="S10003" s="23"/>
    </row>
    <row r="10004" spans="19:19" x14ac:dyDescent="0.35">
      <c r="S10004" s="23"/>
    </row>
    <row r="10005" spans="19:19" x14ac:dyDescent="0.35">
      <c r="S10005" s="23"/>
    </row>
    <row r="10006" spans="19:19" x14ac:dyDescent="0.35">
      <c r="S10006" s="23"/>
    </row>
    <row r="10007" spans="19:19" x14ac:dyDescent="0.35">
      <c r="S10007" s="23"/>
    </row>
    <row r="10008" spans="19:19" x14ac:dyDescent="0.35">
      <c r="S10008" s="23"/>
    </row>
    <row r="10009" spans="19:19" x14ac:dyDescent="0.35">
      <c r="S10009" s="23"/>
    </row>
    <row r="10010" spans="19:19" x14ac:dyDescent="0.35">
      <c r="S10010" s="23"/>
    </row>
    <row r="10011" spans="19:19" x14ac:dyDescent="0.35">
      <c r="S10011" s="23"/>
    </row>
    <row r="10012" spans="19:19" x14ac:dyDescent="0.35">
      <c r="S10012" s="23"/>
    </row>
    <row r="10013" spans="19:19" x14ac:dyDescent="0.35">
      <c r="S10013" s="23"/>
    </row>
    <row r="10014" spans="19:19" x14ac:dyDescent="0.35">
      <c r="S10014" s="23"/>
    </row>
    <row r="10015" spans="19:19" x14ac:dyDescent="0.35">
      <c r="S10015" s="23"/>
    </row>
    <row r="10016" spans="19:19" x14ac:dyDescent="0.35">
      <c r="S10016" s="23"/>
    </row>
    <row r="10017" spans="19:19" x14ac:dyDescent="0.35">
      <c r="S10017" s="23"/>
    </row>
    <row r="10018" spans="19:19" x14ac:dyDescent="0.35">
      <c r="S10018" s="23"/>
    </row>
    <row r="10019" spans="19:19" x14ac:dyDescent="0.35">
      <c r="S10019" s="23"/>
    </row>
    <row r="10020" spans="19:19" x14ac:dyDescent="0.35">
      <c r="S10020" s="23"/>
    </row>
    <row r="10021" spans="19:19" x14ac:dyDescent="0.35">
      <c r="S10021" s="23"/>
    </row>
    <row r="10022" spans="19:19" x14ac:dyDescent="0.35">
      <c r="S10022" s="23"/>
    </row>
    <row r="10023" spans="19:19" x14ac:dyDescent="0.35">
      <c r="S10023" s="23"/>
    </row>
    <row r="10024" spans="19:19" x14ac:dyDescent="0.35">
      <c r="S10024" s="23"/>
    </row>
    <row r="10025" spans="19:19" x14ac:dyDescent="0.35">
      <c r="S10025" s="23"/>
    </row>
    <row r="10026" spans="19:19" x14ac:dyDescent="0.35">
      <c r="S10026" s="23"/>
    </row>
    <row r="10027" spans="19:19" x14ac:dyDescent="0.35">
      <c r="S10027" s="23"/>
    </row>
    <row r="10028" spans="19:19" x14ac:dyDescent="0.35">
      <c r="S10028" s="23"/>
    </row>
    <row r="10029" spans="19:19" x14ac:dyDescent="0.35">
      <c r="S10029" s="23"/>
    </row>
    <row r="10030" spans="19:19" x14ac:dyDescent="0.35">
      <c r="S10030" s="23"/>
    </row>
    <row r="10031" spans="19:19" x14ac:dyDescent="0.35">
      <c r="S10031" s="23"/>
    </row>
    <row r="10032" spans="19:19" x14ac:dyDescent="0.35">
      <c r="S10032" s="23"/>
    </row>
    <row r="10033" spans="19:19" x14ac:dyDescent="0.35">
      <c r="S10033" s="23"/>
    </row>
    <row r="10034" spans="19:19" x14ac:dyDescent="0.35">
      <c r="S10034" s="23"/>
    </row>
    <row r="10035" spans="19:19" x14ac:dyDescent="0.35">
      <c r="S10035" s="23"/>
    </row>
    <row r="10036" spans="19:19" x14ac:dyDescent="0.35">
      <c r="S10036" s="23"/>
    </row>
    <row r="10037" spans="19:19" x14ac:dyDescent="0.35">
      <c r="S10037" s="23"/>
    </row>
    <row r="10038" spans="19:19" x14ac:dyDescent="0.35">
      <c r="S10038" s="23"/>
    </row>
    <row r="10039" spans="19:19" x14ac:dyDescent="0.35">
      <c r="S10039" s="23"/>
    </row>
    <row r="10040" spans="19:19" x14ac:dyDescent="0.35">
      <c r="S10040" s="23"/>
    </row>
    <row r="10041" spans="19:19" x14ac:dyDescent="0.35">
      <c r="S10041" s="23"/>
    </row>
    <row r="10042" spans="19:19" x14ac:dyDescent="0.35">
      <c r="S10042" s="23"/>
    </row>
    <row r="10043" spans="19:19" x14ac:dyDescent="0.35">
      <c r="S10043" s="23"/>
    </row>
    <row r="10044" spans="19:19" x14ac:dyDescent="0.35">
      <c r="S10044" s="23"/>
    </row>
    <row r="10045" spans="19:19" x14ac:dyDescent="0.35">
      <c r="S10045" s="23"/>
    </row>
    <row r="10046" spans="19:19" x14ac:dyDescent="0.35">
      <c r="S10046" s="23"/>
    </row>
    <row r="10047" spans="19:19" x14ac:dyDescent="0.35">
      <c r="S10047" s="23"/>
    </row>
    <row r="10048" spans="19:19" x14ac:dyDescent="0.35">
      <c r="S10048" s="23"/>
    </row>
    <row r="10049" spans="19:19" x14ac:dyDescent="0.35">
      <c r="S10049" s="23"/>
    </row>
    <row r="10050" spans="19:19" x14ac:dyDescent="0.35">
      <c r="S10050" s="23"/>
    </row>
    <row r="10051" spans="19:19" x14ac:dyDescent="0.35">
      <c r="S10051" s="23"/>
    </row>
    <row r="10052" spans="19:19" x14ac:dyDescent="0.35">
      <c r="S10052" s="23"/>
    </row>
    <row r="10053" spans="19:19" x14ac:dyDescent="0.35">
      <c r="S10053" s="23"/>
    </row>
    <row r="10054" spans="19:19" x14ac:dyDescent="0.35">
      <c r="S10054" s="23"/>
    </row>
    <row r="10055" spans="19:19" x14ac:dyDescent="0.35">
      <c r="S10055" s="23"/>
    </row>
    <row r="10056" spans="19:19" x14ac:dyDescent="0.35">
      <c r="S10056" s="23"/>
    </row>
    <row r="10057" spans="19:19" x14ac:dyDescent="0.35">
      <c r="S10057" s="23"/>
    </row>
    <row r="10058" spans="19:19" x14ac:dyDescent="0.35">
      <c r="S10058" s="23"/>
    </row>
    <row r="10059" spans="19:19" x14ac:dyDescent="0.35">
      <c r="S10059" s="23"/>
    </row>
    <row r="10060" spans="19:19" x14ac:dyDescent="0.35">
      <c r="S10060" s="23"/>
    </row>
    <row r="10061" spans="19:19" x14ac:dyDescent="0.35">
      <c r="S10061" s="23"/>
    </row>
    <row r="10062" spans="19:19" x14ac:dyDescent="0.35">
      <c r="S10062" s="23"/>
    </row>
    <row r="10063" spans="19:19" x14ac:dyDescent="0.35">
      <c r="S10063" s="23"/>
    </row>
    <row r="10064" spans="19:19" x14ac:dyDescent="0.35">
      <c r="S10064" s="23"/>
    </row>
    <row r="10065" spans="19:19" x14ac:dyDescent="0.35">
      <c r="S10065" s="23"/>
    </row>
    <row r="10066" spans="19:19" x14ac:dyDescent="0.35">
      <c r="S10066" s="23"/>
    </row>
    <row r="10067" spans="19:19" x14ac:dyDescent="0.35">
      <c r="S10067" s="23"/>
    </row>
    <row r="10068" spans="19:19" x14ac:dyDescent="0.35">
      <c r="S10068" s="23"/>
    </row>
    <row r="10069" spans="19:19" x14ac:dyDescent="0.35">
      <c r="S10069" s="23"/>
    </row>
    <row r="10070" spans="19:19" x14ac:dyDescent="0.35">
      <c r="S10070" s="23"/>
    </row>
    <row r="10071" spans="19:19" x14ac:dyDescent="0.35">
      <c r="S10071" s="23"/>
    </row>
    <row r="10072" spans="19:19" x14ac:dyDescent="0.35">
      <c r="S10072" s="23"/>
    </row>
    <row r="10073" spans="19:19" x14ac:dyDescent="0.35">
      <c r="S10073" s="23"/>
    </row>
    <row r="10074" spans="19:19" x14ac:dyDescent="0.35">
      <c r="S10074" s="23"/>
    </row>
    <row r="10075" spans="19:19" x14ac:dyDescent="0.35">
      <c r="S10075" s="23"/>
    </row>
    <row r="10076" spans="19:19" x14ac:dyDescent="0.35">
      <c r="S10076" s="23"/>
    </row>
    <row r="10077" spans="19:19" x14ac:dyDescent="0.35">
      <c r="S10077" s="23"/>
    </row>
    <row r="10078" spans="19:19" x14ac:dyDescent="0.35">
      <c r="S10078" s="23"/>
    </row>
    <row r="10079" spans="19:19" x14ac:dyDescent="0.35">
      <c r="S10079" s="23"/>
    </row>
    <row r="10080" spans="19:19" x14ac:dyDescent="0.35">
      <c r="S10080" s="23"/>
    </row>
    <row r="10081" spans="19:19" x14ac:dyDescent="0.35">
      <c r="S10081" s="23"/>
    </row>
    <row r="10082" spans="19:19" x14ac:dyDescent="0.35">
      <c r="S10082" s="23"/>
    </row>
    <row r="10083" spans="19:19" x14ac:dyDescent="0.35">
      <c r="S10083" s="23"/>
    </row>
    <row r="10084" spans="19:19" x14ac:dyDescent="0.35">
      <c r="S10084" s="23"/>
    </row>
    <row r="10085" spans="19:19" x14ac:dyDescent="0.35">
      <c r="S10085" s="23"/>
    </row>
    <row r="10086" spans="19:19" x14ac:dyDescent="0.35">
      <c r="S10086" s="23"/>
    </row>
    <row r="10087" spans="19:19" x14ac:dyDescent="0.35">
      <c r="S10087" s="23"/>
    </row>
    <row r="10088" spans="19:19" x14ac:dyDescent="0.35">
      <c r="S10088" s="23"/>
    </row>
    <row r="10089" spans="19:19" x14ac:dyDescent="0.35">
      <c r="S10089" s="23"/>
    </row>
    <row r="10090" spans="19:19" x14ac:dyDescent="0.35">
      <c r="S10090" s="23"/>
    </row>
    <row r="10091" spans="19:19" x14ac:dyDescent="0.35">
      <c r="S10091" s="23"/>
    </row>
    <row r="10092" spans="19:19" x14ac:dyDescent="0.35">
      <c r="S10092" s="23"/>
    </row>
    <row r="10093" spans="19:19" x14ac:dyDescent="0.35">
      <c r="S10093" s="23"/>
    </row>
    <row r="10094" spans="19:19" x14ac:dyDescent="0.35">
      <c r="S10094" s="23"/>
    </row>
    <row r="10095" spans="19:19" x14ac:dyDescent="0.35">
      <c r="S10095" s="23"/>
    </row>
    <row r="10096" spans="19:19" x14ac:dyDescent="0.35">
      <c r="S10096" s="23"/>
    </row>
    <row r="10097" spans="19:19" x14ac:dyDescent="0.35">
      <c r="S10097" s="23"/>
    </row>
    <row r="10098" spans="19:19" x14ac:dyDescent="0.35">
      <c r="S10098" s="23"/>
    </row>
    <row r="10099" spans="19:19" x14ac:dyDescent="0.35">
      <c r="S10099" s="23"/>
    </row>
    <row r="10100" spans="19:19" x14ac:dyDescent="0.35">
      <c r="S10100" s="23"/>
    </row>
    <row r="10101" spans="19:19" x14ac:dyDescent="0.35">
      <c r="S10101" s="23"/>
    </row>
    <row r="10102" spans="19:19" x14ac:dyDescent="0.35">
      <c r="S10102" s="23"/>
    </row>
    <row r="10103" spans="19:19" x14ac:dyDescent="0.35">
      <c r="S10103" s="23"/>
    </row>
    <row r="10104" spans="19:19" x14ac:dyDescent="0.35">
      <c r="S10104" s="23"/>
    </row>
    <row r="10105" spans="19:19" x14ac:dyDescent="0.35">
      <c r="S10105" s="23"/>
    </row>
    <row r="10106" spans="19:19" x14ac:dyDescent="0.35">
      <c r="S10106" s="23"/>
    </row>
    <row r="10107" spans="19:19" x14ac:dyDescent="0.35">
      <c r="S10107" s="23"/>
    </row>
    <row r="10108" spans="19:19" x14ac:dyDescent="0.35">
      <c r="S10108" s="23"/>
    </row>
    <row r="10109" spans="19:19" x14ac:dyDescent="0.35">
      <c r="S10109" s="23"/>
    </row>
    <row r="10110" spans="19:19" x14ac:dyDescent="0.35">
      <c r="S10110" s="23"/>
    </row>
    <row r="10111" spans="19:19" x14ac:dyDescent="0.35">
      <c r="S10111" s="23"/>
    </row>
    <row r="10112" spans="19:19" x14ac:dyDescent="0.35">
      <c r="S10112" s="23"/>
    </row>
    <row r="10113" spans="19:19" x14ac:dyDescent="0.35">
      <c r="S10113" s="23"/>
    </row>
    <row r="10114" spans="19:19" x14ac:dyDescent="0.35">
      <c r="S10114" s="23"/>
    </row>
    <row r="10115" spans="19:19" x14ac:dyDescent="0.35">
      <c r="S10115" s="23"/>
    </row>
    <row r="10116" spans="19:19" x14ac:dyDescent="0.35">
      <c r="S10116" s="23"/>
    </row>
    <row r="10117" spans="19:19" x14ac:dyDescent="0.35">
      <c r="S10117" s="23"/>
    </row>
    <row r="10118" spans="19:19" x14ac:dyDescent="0.35">
      <c r="S10118" s="23"/>
    </row>
    <row r="10119" spans="19:19" x14ac:dyDescent="0.35">
      <c r="S10119" s="23"/>
    </row>
    <row r="10120" spans="19:19" x14ac:dyDescent="0.35">
      <c r="S10120" s="23"/>
    </row>
    <row r="10121" spans="19:19" x14ac:dyDescent="0.35">
      <c r="S10121" s="23"/>
    </row>
    <row r="10122" spans="19:19" x14ac:dyDescent="0.35">
      <c r="S10122" s="23"/>
    </row>
    <row r="10123" spans="19:19" x14ac:dyDescent="0.35">
      <c r="S10123" s="23"/>
    </row>
    <row r="10124" spans="19:19" x14ac:dyDescent="0.35">
      <c r="S10124" s="23"/>
    </row>
    <row r="10125" spans="19:19" x14ac:dyDescent="0.35">
      <c r="S10125" s="23"/>
    </row>
    <row r="10126" spans="19:19" x14ac:dyDescent="0.35">
      <c r="S10126" s="23"/>
    </row>
    <row r="10127" spans="19:19" x14ac:dyDescent="0.35">
      <c r="S10127" s="23"/>
    </row>
    <row r="10128" spans="19:19" x14ac:dyDescent="0.35">
      <c r="S10128" s="23"/>
    </row>
    <row r="10129" spans="19:19" x14ac:dyDescent="0.35">
      <c r="S10129" s="23"/>
    </row>
    <row r="10130" spans="19:19" x14ac:dyDescent="0.35">
      <c r="S10130" s="23"/>
    </row>
    <row r="10131" spans="19:19" x14ac:dyDescent="0.35">
      <c r="S10131" s="23"/>
    </row>
    <row r="10132" spans="19:19" x14ac:dyDescent="0.35">
      <c r="S10132" s="23"/>
    </row>
    <row r="10133" spans="19:19" x14ac:dyDescent="0.35">
      <c r="S10133" s="23"/>
    </row>
    <row r="10134" spans="19:19" x14ac:dyDescent="0.35">
      <c r="S10134" s="23"/>
    </row>
    <row r="10135" spans="19:19" x14ac:dyDescent="0.35">
      <c r="S10135" s="23"/>
    </row>
    <row r="10136" spans="19:19" x14ac:dyDescent="0.35">
      <c r="S10136" s="23"/>
    </row>
    <row r="10137" spans="19:19" x14ac:dyDescent="0.35">
      <c r="S10137" s="23"/>
    </row>
    <row r="10138" spans="19:19" x14ac:dyDescent="0.35">
      <c r="S10138" s="23"/>
    </row>
    <row r="10139" spans="19:19" x14ac:dyDescent="0.35">
      <c r="S10139" s="23"/>
    </row>
    <row r="10140" spans="19:19" x14ac:dyDescent="0.35">
      <c r="S10140" s="23"/>
    </row>
    <row r="10141" spans="19:19" x14ac:dyDescent="0.35">
      <c r="S10141" s="23"/>
    </row>
    <row r="10142" spans="19:19" x14ac:dyDescent="0.35">
      <c r="S10142" s="23"/>
    </row>
    <row r="10143" spans="19:19" x14ac:dyDescent="0.35">
      <c r="S10143" s="23"/>
    </row>
    <row r="10144" spans="19:19" x14ac:dyDescent="0.35">
      <c r="S10144" s="23"/>
    </row>
    <row r="10145" spans="19:19" x14ac:dyDescent="0.35">
      <c r="S10145" s="23"/>
    </row>
    <row r="10146" spans="19:19" x14ac:dyDescent="0.35">
      <c r="S10146" s="23"/>
    </row>
    <row r="10147" spans="19:19" x14ac:dyDescent="0.35">
      <c r="S10147" s="23"/>
    </row>
    <row r="10148" spans="19:19" x14ac:dyDescent="0.35">
      <c r="S10148" s="23"/>
    </row>
    <row r="10149" spans="19:19" x14ac:dyDescent="0.35">
      <c r="S10149" s="23"/>
    </row>
    <row r="10150" spans="19:19" x14ac:dyDescent="0.35">
      <c r="S10150" s="23"/>
    </row>
    <row r="10151" spans="19:19" x14ac:dyDescent="0.35">
      <c r="S10151" s="23"/>
    </row>
    <row r="10152" spans="19:19" x14ac:dyDescent="0.35">
      <c r="S10152" s="23"/>
    </row>
    <row r="10153" spans="19:19" x14ac:dyDescent="0.35">
      <c r="S10153" s="23"/>
    </row>
    <row r="10154" spans="19:19" x14ac:dyDescent="0.35">
      <c r="S10154" s="23"/>
    </row>
    <row r="10155" spans="19:19" x14ac:dyDescent="0.35">
      <c r="S10155" s="23"/>
    </row>
    <row r="10156" spans="19:19" x14ac:dyDescent="0.35">
      <c r="S10156" s="23"/>
    </row>
    <row r="10157" spans="19:19" x14ac:dyDescent="0.35">
      <c r="S10157" s="23"/>
    </row>
    <row r="10158" spans="19:19" x14ac:dyDescent="0.35">
      <c r="S10158" s="23"/>
    </row>
    <row r="10159" spans="19:19" x14ac:dyDescent="0.35">
      <c r="S10159" s="23"/>
    </row>
    <row r="10160" spans="19:19" x14ac:dyDescent="0.35">
      <c r="S10160" s="23"/>
    </row>
    <row r="10161" spans="19:19" x14ac:dyDescent="0.35">
      <c r="S10161" s="23"/>
    </row>
    <row r="10162" spans="19:19" x14ac:dyDescent="0.35">
      <c r="S10162" s="23"/>
    </row>
    <row r="10163" spans="19:19" x14ac:dyDescent="0.35">
      <c r="S10163" s="23"/>
    </row>
    <row r="10164" spans="19:19" x14ac:dyDescent="0.35">
      <c r="S10164" s="23"/>
    </row>
    <row r="10165" spans="19:19" x14ac:dyDescent="0.35">
      <c r="S10165" s="23"/>
    </row>
    <row r="10166" spans="19:19" x14ac:dyDescent="0.35">
      <c r="S10166" s="23"/>
    </row>
    <row r="10167" spans="19:19" x14ac:dyDescent="0.35">
      <c r="S10167" s="23"/>
    </row>
    <row r="10168" spans="19:19" x14ac:dyDescent="0.35">
      <c r="S10168" s="23"/>
    </row>
    <row r="10169" spans="19:19" x14ac:dyDescent="0.35">
      <c r="S10169" s="23"/>
    </row>
    <row r="10170" spans="19:19" x14ac:dyDescent="0.35">
      <c r="S10170" s="23"/>
    </row>
    <row r="10171" spans="19:19" x14ac:dyDescent="0.35">
      <c r="S10171" s="23"/>
    </row>
    <row r="10172" spans="19:19" x14ac:dyDescent="0.35">
      <c r="S10172" s="23"/>
    </row>
    <row r="10173" spans="19:19" x14ac:dyDescent="0.35">
      <c r="S10173" s="23"/>
    </row>
    <row r="10174" spans="19:19" x14ac:dyDescent="0.35">
      <c r="S10174" s="23"/>
    </row>
    <row r="10175" spans="19:19" x14ac:dyDescent="0.35">
      <c r="S10175" s="23"/>
    </row>
    <row r="10176" spans="19:19" x14ac:dyDescent="0.35">
      <c r="S10176" s="23"/>
    </row>
    <row r="10177" spans="19:19" x14ac:dyDescent="0.35">
      <c r="S10177" s="23"/>
    </row>
    <row r="10178" spans="19:19" x14ac:dyDescent="0.35">
      <c r="S10178" s="23"/>
    </row>
    <row r="10179" spans="19:19" x14ac:dyDescent="0.35">
      <c r="S10179" s="23"/>
    </row>
    <row r="10180" spans="19:19" x14ac:dyDescent="0.35">
      <c r="S10180" s="23"/>
    </row>
    <row r="10181" spans="19:19" x14ac:dyDescent="0.35">
      <c r="S10181" s="23"/>
    </row>
    <row r="10182" spans="19:19" x14ac:dyDescent="0.35">
      <c r="S10182" s="23"/>
    </row>
    <row r="10183" spans="19:19" x14ac:dyDescent="0.35">
      <c r="S10183" s="23"/>
    </row>
    <row r="10184" spans="19:19" x14ac:dyDescent="0.35">
      <c r="S10184" s="23"/>
    </row>
    <row r="10185" spans="19:19" x14ac:dyDescent="0.35">
      <c r="S10185" s="23"/>
    </row>
    <row r="10186" spans="19:19" x14ac:dyDescent="0.35">
      <c r="S10186" s="23"/>
    </row>
    <row r="10187" spans="19:19" x14ac:dyDescent="0.35">
      <c r="S10187" s="23"/>
    </row>
    <row r="10188" spans="19:19" x14ac:dyDescent="0.35">
      <c r="S10188" s="23"/>
    </row>
    <row r="10189" spans="19:19" x14ac:dyDescent="0.35">
      <c r="S10189" s="23"/>
    </row>
    <row r="10190" spans="19:19" x14ac:dyDescent="0.35">
      <c r="S10190" s="23"/>
    </row>
    <row r="10191" spans="19:19" x14ac:dyDescent="0.35">
      <c r="S10191" s="23"/>
    </row>
    <row r="10192" spans="19:19" x14ac:dyDescent="0.35">
      <c r="S10192" s="23"/>
    </row>
    <row r="10193" spans="19:19" x14ac:dyDescent="0.35">
      <c r="S10193" s="23"/>
    </row>
    <row r="10194" spans="19:19" x14ac:dyDescent="0.35">
      <c r="S10194" s="23"/>
    </row>
    <row r="10195" spans="19:19" x14ac:dyDescent="0.35">
      <c r="S10195" s="23"/>
    </row>
    <row r="10196" spans="19:19" x14ac:dyDescent="0.35">
      <c r="S10196" s="23"/>
    </row>
    <row r="10197" spans="19:19" x14ac:dyDescent="0.35">
      <c r="S10197" s="23"/>
    </row>
    <row r="10198" spans="19:19" x14ac:dyDescent="0.35">
      <c r="S10198" s="23"/>
    </row>
    <row r="10199" spans="19:19" x14ac:dyDescent="0.35">
      <c r="S10199" s="23"/>
    </row>
    <row r="10200" spans="19:19" x14ac:dyDescent="0.35">
      <c r="S10200" s="23"/>
    </row>
    <row r="10201" spans="19:19" x14ac:dyDescent="0.35">
      <c r="S10201" s="23"/>
    </row>
    <row r="10202" spans="19:19" x14ac:dyDescent="0.35">
      <c r="S10202" s="23"/>
    </row>
    <row r="10203" spans="19:19" x14ac:dyDescent="0.35">
      <c r="S10203" s="23"/>
    </row>
    <row r="10204" spans="19:19" x14ac:dyDescent="0.35">
      <c r="S10204" s="23"/>
    </row>
    <row r="10205" spans="19:19" x14ac:dyDescent="0.35">
      <c r="S10205" s="23"/>
    </row>
    <row r="10206" spans="19:19" x14ac:dyDescent="0.35">
      <c r="S10206" s="23"/>
    </row>
    <row r="10207" spans="19:19" x14ac:dyDescent="0.35">
      <c r="S10207" s="23"/>
    </row>
    <row r="10208" spans="19:19" x14ac:dyDescent="0.35">
      <c r="S10208" s="23"/>
    </row>
    <row r="10209" spans="19:19" x14ac:dyDescent="0.35">
      <c r="S10209" s="23"/>
    </row>
    <row r="10210" spans="19:19" x14ac:dyDescent="0.35">
      <c r="S10210" s="23"/>
    </row>
    <row r="10211" spans="19:19" x14ac:dyDescent="0.35">
      <c r="S10211" s="23"/>
    </row>
    <row r="10212" spans="19:19" x14ac:dyDescent="0.35">
      <c r="S10212" s="23"/>
    </row>
    <row r="10213" spans="19:19" x14ac:dyDescent="0.35">
      <c r="S10213" s="23"/>
    </row>
    <row r="10214" spans="19:19" x14ac:dyDescent="0.35">
      <c r="S10214" s="23"/>
    </row>
    <row r="10215" spans="19:19" x14ac:dyDescent="0.35">
      <c r="S10215" s="23"/>
    </row>
    <row r="10216" spans="19:19" x14ac:dyDescent="0.35">
      <c r="S10216" s="23"/>
    </row>
    <row r="10217" spans="19:19" x14ac:dyDescent="0.35">
      <c r="S10217" s="23"/>
    </row>
    <row r="10218" spans="19:19" x14ac:dyDescent="0.35">
      <c r="S10218" s="23"/>
    </row>
    <row r="10219" spans="19:19" x14ac:dyDescent="0.35">
      <c r="S10219" s="23"/>
    </row>
    <row r="10220" spans="19:19" x14ac:dyDescent="0.35">
      <c r="S10220" s="23"/>
    </row>
    <row r="10221" spans="19:19" x14ac:dyDescent="0.35">
      <c r="S10221" s="23"/>
    </row>
    <row r="10222" spans="19:19" x14ac:dyDescent="0.35">
      <c r="S10222" s="23"/>
    </row>
    <row r="10223" spans="19:19" x14ac:dyDescent="0.35">
      <c r="S10223" s="23"/>
    </row>
    <row r="10224" spans="19:19" x14ac:dyDescent="0.35">
      <c r="S10224" s="23"/>
    </row>
    <row r="10225" spans="19:19" x14ac:dyDescent="0.35">
      <c r="S10225" s="23"/>
    </row>
    <row r="10226" spans="19:19" x14ac:dyDescent="0.35">
      <c r="S10226" s="23"/>
    </row>
    <row r="10227" spans="19:19" x14ac:dyDescent="0.35">
      <c r="S10227" s="23"/>
    </row>
    <row r="10228" spans="19:19" x14ac:dyDescent="0.35">
      <c r="S10228" s="23"/>
    </row>
    <row r="10229" spans="19:19" x14ac:dyDescent="0.35">
      <c r="S10229" s="23"/>
    </row>
    <row r="10230" spans="19:19" x14ac:dyDescent="0.35">
      <c r="S10230" s="23"/>
    </row>
    <row r="10231" spans="19:19" x14ac:dyDescent="0.35">
      <c r="S10231" s="23"/>
    </row>
    <row r="10232" spans="19:19" x14ac:dyDescent="0.35">
      <c r="S10232" s="23"/>
    </row>
    <row r="10233" spans="19:19" x14ac:dyDescent="0.35">
      <c r="S10233" s="23"/>
    </row>
    <row r="10234" spans="19:19" x14ac:dyDescent="0.35">
      <c r="S10234" s="23"/>
    </row>
    <row r="10235" spans="19:19" x14ac:dyDescent="0.35">
      <c r="S10235" s="23"/>
    </row>
    <row r="10236" spans="19:19" x14ac:dyDescent="0.35">
      <c r="S10236" s="23"/>
    </row>
    <row r="10237" spans="19:19" x14ac:dyDescent="0.35">
      <c r="S10237" s="23"/>
    </row>
    <row r="10238" spans="19:19" x14ac:dyDescent="0.35">
      <c r="S10238" s="23"/>
    </row>
    <row r="10239" spans="19:19" x14ac:dyDescent="0.35">
      <c r="S10239" s="23"/>
    </row>
    <row r="10240" spans="19:19" x14ac:dyDescent="0.35">
      <c r="S10240" s="23"/>
    </row>
    <row r="10241" spans="19:19" x14ac:dyDescent="0.35">
      <c r="S10241" s="23"/>
    </row>
    <row r="10242" spans="19:19" x14ac:dyDescent="0.35">
      <c r="S10242" s="23"/>
    </row>
    <row r="10243" spans="19:19" x14ac:dyDescent="0.35">
      <c r="S10243" s="23"/>
    </row>
    <row r="10244" spans="19:19" x14ac:dyDescent="0.35">
      <c r="S10244" s="23"/>
    </row>
    <row r="10245" spans="19:19" x14ac:dyDescent="0.35">
      <c r="S10245" s="23"/>
    </row>
    <row r="10246" spans="19:19" x14ac:dyDescent="0.35">
      <c r="S10246" s="23"/>
    </row>
    <row r="10247" spans="19:19" x14ac:dyDescent="0.35">
      <c r="S10247" s="23"/>
    </row>
    <row r="10248" spans="19:19" x14ac:dyDescent="0.35">
      <c r="S10248" s="23"/>
    </row>
    <row r="10249" spans="19:19" x14ac:dyDescent="0.35">
      <c r="S10249" s="23"/>
    </row>
    <row r="10250" spans="19:19" x14ac:dyDescent="0.35">
      <c r="S10250" s="23"/>
    </row>
    <row r="10251" spans="19:19" x14ac:dyDescent="0.35">
      <c r="S10251" s="23"/>
    </row>
    <row r="10252" spans="19:19" x14ac:dyDescent="0.35">
      <c r="S10252" s="23"/>
    </row>
    <row r="10253" spans="19:19" x14ac:dyDescent="0.35">
      <c r="S10253" s="23"/>
    </row>
    <row r="10254" spans="19:19" x14ac:dyDescent="0.35">
      <c r="S10254" s="23"/>
    </row>
    <row r="10255" spans="19:19" x14ac:dyDescent="0.35">
      <c r="S10255" s="23"/>
    </row>
    <row r="10256" spans="19:19" x14ac:dyDescent="0.35">
      <c r="S10256" s="23"/>
    </row>
    <row r="10257" spans="19:19" x14ac:dyDescent="0.35">
      <c r="S10257" s="23"/>
    </row>
    <row r="10258" spans="19:19" x14ac:dyDescent="0.35">
      <c r="S10258" s="23"/>
    </row>
    <row r="10259" spans="19:19" x14ac:dyDescent="0.35">
      <c r="S10259" s="23"/>
    </row>
    <row r="10260" spans="19:19" x14ac:dyDescent="0.35">
      <c r="S10260" s="23"/>
    </row>
    <row r="10261" spans="19:19" x14ac:dyDescent="0.35">
      <c r="S10261" s="23"/>
    </row>
    <row r="10262" spans="19:19" x14ac:dyDescent="0.35">
      <c r="S10262" s="23"/>
    </row>
    <row r="10263" spans="19:19" x14ac:dyDescent="0.35">
      <c r="S10263" s="23"/>
    </row>
    <row r="10264" spans="19:19" x14ac:dyDescent="0.35">
      <c r="S10264" s="23"/>
    </row>
    <row r="10265" spans="19:19" x14ac:dyDescent="0.35">
      <c r="S10265" s="23"/>
    </row>
    <row r="10266" spans="19:19" x14ac:dyDescent="0.35">
      <c r="S10266" s="23"/>
    </row>
    <row r="10267" spans="19:19" x14ac:dyDescent="0.35">
      <c r="S10267" s="23"/>
    </row>
    <row r="10268" spans="19:19" x14ac:dyDescent="0.35">
      <c r="S10268" s="23"/>
    </row>
    <row r="10269" spans="19:19" x14ac:dyDescent="0.35">
      <c r="S10269" s="23"/>
    </row>
    <row r="10270" spans="19:19" x14ac:dyDescent="0.35">
      <c r="S10270" s="23"/>
    </row>
    <row r="10271" spans="19:19" x14ac:dyDescent="0.35">
      <c r="S10271" s="23"/>
    </row>
    <row r="10272" spans="19:19" x14ac:dyDescent="0.35">
      <c r="S10272" s="23"/>
    </row>
    <row r="10273" spans="19:19" x14ac:dyDescent="0.35">
      <c r="S10273" s="23"/>
    </row>
    <row r="10274" spans="19:19" x14ac:dyDescent="0.35">
      <c r="S10274" s="23"/>
    </row>
    <row r="10275" spans="19:19" x14ac:dyDescent="0.35">
      <c r="S10275" s="23"/>
    </row>
    <row r="10276" spans="19:19" x14ac:dyDescent="0.35">
      <c r="S10276" s="23"/>
    </row>
    <row r="10277" spans="19:19" x14ac:dyDescent="0.35">
      <c r="S10277" s="23"/>
    </row>
    <row r="10278" spans="19:19" x14ac:dyDescent="0.35">
      <c r="S10278" s="23"/>
    </row>
    <row r="10279" spans="19:19" x14ac:dyDescent="0.35">
      <c r="S10279" s="23"/>
    </row>
    <row r="10280" spans="19:19" x14ac:dyDescent="0.35">
      <c r="S10280" s="23"/>
    </row>
    <row r="10281" spans="19:19" x14ac:dyDescent="0.35">
      <c r="S10281" s="23"/>
    </row>
    <row r="10282" spans="19:19" x14ac:dyDescent="0.35">
      <c r="S10282" s="23"/>
    </row>
    <row r="10283" spans="19:19" x14ac:dyDescent="0.35">
      <c r="S10283" s="23"/>
    </row>
    <row r="10284" spans="19:19" x14ac:dyDescent="0.35">
      <c r="S10284" s="23"/>
    </row>
    <row r="10285" spans="19:19" x14ac:dyDescent="0.35">
      <c r="S10285" s="23"/>
    </row>
    <row r="10286" spans="19:19" x14ac:dyDescent="0.35">
      <c r="S10286" s="23"/>
    </row>
    <row r="10287" spans="19:19" x14ac:dyDescent="0.35">
      <c r="S10287" s="23"/>
    </row>
    <row r="10288" spans="19:19" x14ac:dyDescent="0.35">
      <c r="S10288" s="23"/>
    </row>
    <row r="10289" spans="19:19" x14ac:dyDescent="0.35">
      <c r="S10289" s="23"/>
    </row>
    <row r="10290" spans="19:19" x14ac:dyDescent="0.35">
      <c r="S10290" s="23"/>
    </row>
    <row r="10291" spans="19:19" x14ac:dyDescent="0.35">
      <c r="S10291" s="23"/>
    </row>
    <row r="10292" spans="19:19" x14ac:dyDescent="0.35">
      <c r="S10292" s="23"/>
    </row>
    <row r="10293" spans="19:19" x14ac:dyDescent="0.35">
      <c r="S10293" s="23"/>
    </row>
    <row r="10294" spans="19:19" x14ac:dyDescent="0.35">
      <c r="S10294" s="23"/>
    </row>
    <row r="10295" spans="19:19" x14ac:dyDescent="0.35">
      <c r="S10295" s="23"/>
    </row>
    <row r="10296" spans="19:19" x14ac:dyDescent="0.35">
      <c r="S10296" s="23"/>
    </row>
    <row r="10297" spans="19:19" x14ac:dyDescent="0.35">
      <c r="S10297" s="23"/>
    </row>
    <row r="10298" spans="19:19" x14ac:dyDescent="0.35">
      <c r="S10298" s="23"/>
    </row>
    <row r="10299" spans="19:19" x14ac:dyDescent="0.35">
      <c r="S10299" s="23"/>
    </row>
    <row r="10300" spans="19:19" x14ac:dyDescent="0.35">
      <c r="S10300" s="23"/>
    </row>
    <row r="10301" spans="19:19" x14ac:dyDescent="0.35">
      <c r="S10301" s="23"/>
    </row>
    <row r="10302" spans="19:19" x14ac:dyDescent="0.35">
      <c r="S10302" s="23"/>
    </row>
    <row r="10303" spans="19:19" x14ac:dyDescent="0.35">
      <c r="S10303" s="23"/>
    </row>
    <row r="10304" spans="19:19" x14ac:dyDescent="0.35">
      <c r="S10304" s="23"/>
    </row>
    <row r="10305" spans="19:19" x14ac:dyDescent="0.35">
      <c r="S10305" s="23"/>
    </row>
    <row r="10306" spans="19:19" x14ac:dyDescent="0.35">
      <c r="S10306" s="23"/>
    </row>
    <row r="10307" spans="19:19" x14ac:dyDescent="0.35">
      <c r="S10307" s="23"/>
    </row>
    <row r="10308" spans="19:19" x14ac:dyDescent="0.35">
      <c r="S10308" s="23"/>
    </row>
    <row r="10309" spans="19:19" x14ac:dyDescent="0.35">
      <c r="S10309" s="23"/>
    </row>
    <row r="10310" spans="19:19" x14ac:dyDescent="0.35">
      <c r="S10310" s="23"/>
    </row>
    <row r="10311" spans="19:19" x14ac:dyDescent="0.35">
      <c r="S10311" s="23"/>
    </row>
    <row r="10312" spans="19:19" x14ac:dyDescent="0.35">
      <c r="S10312" s="23"/>
    </row>
    <row r="10313" spans="19:19" x14ac:dyDescent="0.35">
      <c r="S10313" s="23"/>
    </row>
    <row r="10314" spans="19:19" x14ac:dyDescent="0.35">
      <c r="S10314" s="23"/>
    </row>
    <row r="10315" spans="19:19" x14ac:dyDescent="0.35">
      <c r="S10315" s="23"/>
    </row>
    <row r="10316" spans="19:19" x14ac:dyDescent="0.35">
      <c r="S10316" s="23"/>
    </row>
    <row r="10317" spans="19:19" x14ac:dyDescent="0.35">
      <c r="S10317" s="23"/>
    </row>
    <row r="10318" spans="19:19" x14ac:dyDescent="0.35">
      <c r="S10318" s="23"/>
    </row>
    <row r="10319" spans="19:19" x14ac:dyDescent="0.35">
      <c r="S10319" s="23"/>
    </row>
    <row r="10320" spans="19:19" x14ac:dyDescent="0.35">
      <c r="S10320" s="23"/>
    </row>
    <row r="10321" spans="19:19" x14ac:dyDescent="0.35">
      <c r="S10321" s="23"/>
    </row>
    <row r="10322" spans="19:19" x14ac:dyDescent="0.35">
      <c r="S10322" s="23"/>
    </row>
    <row r="10323" spans="19:19" x14ac:dyDescent="0.35">
      <c r="S10323" s="23"/>
    </row>
    <row r="10324" spans="19:19" x14ac:dyDescent="0.35">
      <c r="S10324" s="23"/>
    </row>
    <row r="10325" spans="19:19" x14ac:dyDescent="0.35">
      <c r="S10325" s="23"/>
    </row>
    <row r="10326" spans="19:19" x14ac:dyDescent="0.35">
      <c r="S10326" s="23"/>
    </row>
    <row r="10327" spans="19:19" x14ac:dyDescent="0.35">
      <c r="S10327" s="23"/>
    </row>
    <row r="10328" spans="19:19" x14ac:dyDescent="0.35">
      <c r="S10328" s="23"/>
    </row>
    <row r="10329" spans="19:19" x14ac:dyDescent="0.35">
      <c r="S10329" s="23"/>
    </row>
    <row r="10330" spans="19:19" x14ac:dyDescent="0.35">
      <c r="S10330" s="23"/>
    </row>
    <row r="10331" spans="19:19" x14ac:dyDescent="0.35">
      <c r="S10331" s="23"/>
    </row>
    <row r="10332" spans="19:19" x14ac:dyDescent="0.35">
      <c r="S10332" s="23"/>
    </row>
    <row r="10333" spans="19:19" x14ac:dyDescent="0.35">
      <c r="S10333" s="23"/>
    </row>
    <row r="10334" spans="19:19" x14ac:dyDescent="0.35">
      <c r="S10334" s="23"/>
    </row>
    <row r="10335" spans="19:19" x14ac:dyDescent="0.35">
      <c r="S10335" s="23"/>
    </row>
    <row r="10336" spans="19:19" x14ac:dyDescent="0.35">
      <c r="S10336" s="23"/>
    </row>
    <row r="10337" spans="19:19" x14ac:dyDescent="0.35">
      <c r="S10337" s="23"/>
    </row>
    <row r="10338" spans="19:19" x14ac:dyDescent="0.35">
      <c r="S10338" s="23"/>
    </row>
    <row r="10339" spans="19:19" x14ac:dyDescent="0.35">
      <c r="S10339" s="23"/>
    </row>
    <row r="10340" spans="19:19" x14ac:dyDescent="0.35">
      <c r="S10340" s="23"/>
    </row>
    <row r="10341" spans="19:19" x14ac:dyDescent="0.35">
      <c r="S10341" s="23"/>
    </row>
    <row r="10342" spans="19:19" x14ac:dyDescent="0.35">
      <c r="S10342" s="23"/>
    </row>
    <row r="10343" spans="19:19" x14ac:dyDescent="0.35">
      <c r="S10343" s="23"/>
    </row>
    <row r="10344" spans="19:19" x14ac:dyDescent="0.35">
      <c r="S10344" s="23"/>
    </row>
    <row r="10345" spans="19:19" x14ac:dyDescent="0.35">
      <c r="S10345" s="23"/>
    </row>
    <row r="10346" spans="19:19" x14ac:dyDescent="0.35">
      <c r="S10346" s="23"/>
    </row>
    <row r="10347" spans="19:19" x14ac:dyDescent="0.35">
      <c r="S10347" s="23"/>
    </row>
    <row r="10348" spans="19:19" x14ac:dyDescent="0.35">
      <c r="S10348" s="23"/>
    </row>
    <row r="10349" spans="19:19" x14ac:dyDescent="0.35">
      <c r="S10349" s="23"/>
    </row>
    <row r="10350" spans="19:19" x14ac:dyDescent="0.35">
      <c r="S10350" s="23"/>
    </row>
    <row r="10351" spans="19:19" x14ac:dyDescent="0.35">
      <c r="S10351" s="23"/>
    </row>
    <row r="10352" spans="19:19" x14ac:dyDescent="0.35">
      <c r="S10352" s="23"/>
    </row>
    <row r="10353" spans="19:19" x14ac:dyDescent="0.35">
      <c r="S10353" s="23"/>
    </row>
    <row r="10354" spans="19:19" x14ac:dyDescent="0.35">
      <c r="S10354" s="23"/>
    </row>
    <row r="10355" spans="19:19" x14ac:dyDescent="0.35">
      <c r="S10355" s="23"/>
    </row>
    <row r="10356" spans="19:19" x14ac:dyDescent="0.35">
      <c r="S10356" s="23"/>
    </row>
    <row r="10357" spans="19:19" x14ac:dyDescent="0.35">
      <c r="S10357" s="23"/>
    </row>
    <row r="10358" spans="19:19" x14ac:dyDescent="0.35">
      <c r="S10358" s="23"/>
    </row>
    <row r="10359" spans="19:19" x14ac:dyDescent="0.35">
      <c r="S10359" s="23"/>
    </row>
    <row r="10360" spans="19:19" x14ac:dyDescent="0.35">
      <c r="S10360" s="23"/>
    </row>
    <row r="10361" spans="19:19" x14ac:dyDescent="0.35">
      <c r="S10361" s="23"/>
    </row>
    <row r="10362" spans="19:19" x14ac:dyDescent="0.35">
      <c r="S10362" s="23"/>
    </row>
    <row r="10363" spans="19:19" x14ac:dyDescent="0.35">
      <c r="S10363" s="23"/>
    </row>
    <row r="10364" spans="19:19" x14ac:dyDescent="0.35">
      <c r="S10364" s="23"/>
    </row>
    <row r="10365" spans="19:19" x14ac:dyDescent="0.35">
      <c r="S10365" s="23"/>
    </row>
    <row r="10366" spans="19:19" x14ac:dyDescent="0.35">
      <c r="S10366" s="23"/>
    </row>
    <row r="10367" spans="19:19" x14ac:dyDescent="0.35">
      <c r="S10367" s="23"/>
    </row>
    <row r="10368" spans="19:19" x14ac:dyDescent="0.35">
      <c r="S10368" s="23"/>
    </row>
    <row r="10369" spans="19:19" x14ac:dyDescent="0.35">
      <c r="S10369" s="23"/>
    </row>
    <row r="10370" spans="19:19" x14ac:dyDescent="0.35">
      <c r="S10370" s="23"/>
    </row>
    <row r="10371" spans="19:19" x14ac:dyDescent="0.35">
      <c r="S10371" s="23"/>
    </row>
    <row r="10372" spans="19:19" x14ac:dyDescent="0.35">
      <c r="S10372" s="23"/>
    </row>
    <row r="10373" spans="19:19" x14ac:dyDescent="0.35">
      <c r="S10373" s="23"/>
    </row>
    <row r="10374" spans="19:19" x14ac:dyDescent="0.35">
      <c r="S10374" s="23"/>
    </row>
    <row r="10375" spans="19:19" x14ac:dyDescent="0.35">
      <c r="S10375" s="23"/>
    </row>
    <row r="10376" spans="19:19" x14ac:dyDescent="0.35">
      <c r="S10376" s="23"/>
    </row>
    <row r="10377" spans="19:19" x14ac:dyDescent="0.35">
      <c r="S10377" s="23"/>
    </row>
    <row r="10378" spans="19:19" x14ac:dyDescent="0.35">
      <c r="S10378" s="23"/>
    </row>
    <row r="10379" spans="19:19" x14ac:dyDescent="0.35">
      <c r="S10379" s="23"/>
    </row>
    <row r="10380" spans="19:19" x14ac:dyDescent="0.35">
      <c r="S10380" s="23"/>
    </row>
    <row r="10381" spans="19:19" x14ac:dyDescent="0.35">
      <c r="S10381" s="23"/>
    </row>
    <row r="10382" spans="19:19" x14ac:dyDescent="0.35">
      <c r="S10382" s="23"/>
    </row>
    <row r="10383" spans="19:19" x14ac:dyDescent="0.35">
      <c r="S10383" s="23"/>
    </row>
    <row r="10384" spans="19:19" x14ac:dyDescent="0.35">
      <c r="S10384" s="23"/>
    </row>
    <row r="10385" spans="19:19" x14ac:dyDescent="0.35">
      <c r="S10385" s="23"/>
    </row>
    <row r="10386" spans="19:19" x14ac:dyDescent="0.35">
      <c r="S10386" s="23"/>
    </row>
    <row r="10387" spans="19:19" x14ac:dyDescent="0.35">
      <c r="S10387" s="23"/>
    </row>
    <row r="10388" spans="19:19" x14ac:dyDescent="0.35">
      <c r="S10388" s="23"/>
    </row>
    <row r="10389" spans="19:19" x14ac:dyDescent="0.35">
      <c r="S10389" s="23"/>
    </row>
    <row r="10390" spans="19:19" x14ac:dyDescent="0.35">
      <c r="S10390" s="23"/>
    </row>
    <row r="10391" spans="19:19" x14ac:dyDescent="0.35">
      <c r="S10391" s="23"/>
    </row>
    <row r="10392" spans="19:19" x14ac:dyDescent="0.35">
      <c r="S10392" s="23"/>
    </row>
    <row r="10393" spans="19:19" x14ac:dyDescent="0.35">
      <c r="S10393" s="23"/>
    </row>
    <row r="10394" spans="19:19" x14ac:dyDescent="0.35">
      <c r="S10394" s="23"/>
    </row>
    <row r="10395" spans="19:19" x14ac:dyDescent="0.35">
      <c r="S10395" s="23"/>
    </row>
    <row r="10396" spans="19:19" x14ac:dyDescent="0.35">
      <c r="S10396" s="23"/>
    </row>
    <row r="10397" spans="19:19" x14ac:dyDescent="0.35">
      <c r="S10397" s="23"/>
    </row>
    <row r="10398" spans="19:19" x14ac:dyDescent="0.35">
      <c r="S10398" s="23"/>
    </row>
    <row r="10399" spans="19:19" x14ac:dyDescent="0.35">
      <c r="S10399" s="23"/>
    </row>
    <row r="10400" spans="19:19" x14ac:dyDescent="0.35">
      <c r="S10400" s="23"/>
    </row>
    <row r="10401" spans="19:19" x14ac:dyDescent="0.35">
      <c r="S10401" s="23"/>
    </row>
    <row r="10402" spans="19:19" x14ac:dyDescent="0.35">
      <c r="S10402" s="23"/>
    </row>
    <row r="10403" spans="19:19" x14ac:dyDescent="0.35">
      <c r="S10403" s="23"/>
    </row>
    <row r="10404" spans="19:19" x14ac:dyDescent="0.35">
      <c r="S10404" s="23"/>
    </row>
    <row r="10405" spans="19:19" x14ac:dyDescent="0.35">
      <c r="S10405" s="23"/>
    </row>
    <row r="10406" spans="19:19" x14ac:dyDescent="0.35">
      <c r="S10406" s="23"/>
    </row>
    <row r="10407" spans="19:19" x14ac:dyDescent="0.35">
      <c r="S10407" s="23"/>
    </row>
    <row r="10408" spans="19:19" x14ac:dyDescent="0.35">
      <c r="S10408" s="23"/>
    </row>
    <row r="10409" spans="19:19" x14ac:dyDescent="0.35">
      <c r="S10409" s="23"/>
    </row>
    <row r="10410" spans="19:19" x14ac:dyDescent="0.35">
      <c r="S10410" s="23"/>
    </row>
    <row r="10411" spans="19:19" x14ac:dyDescent="0.35">
      <c r="S10411" s="23"/>
    </row>
    <row r="10412" spans="19:19" x14ac:dyDescent="0.35">
      <c r="S10412" s="23"/>
    </row>
    <row r="10413" spans="19:19" x14ac:dyDescent="0.35">
      <c r="S10413" s="23"/>
    </row>
    <row r="10414" spans="19:19" x14ac:dyDescent="0.35">
      <c r="S10414" s="23"/>
    </row>
    <row r="10415" spans="19:19" x14ac:dyDescent="0.35">
      <c r="S10415" s="23"/>
    </row>
    <row r="10416" spans="19:19" x14ac:dyDescent="0.35">
      <c r="S10416" s="23"/>
    </row>
    <row r="10417" spans="19:19" x14ac:dyDescent="0.35">
      <c r="S10417" s="23"/>
    </row>
    <row r="10418" spans="19:19" x14ac:dyDescent="0.35">
      <c r="S10418" s="23"/>
    </row>
    <row r="10419" spans="19:19" x14ac:dyDescent="0.35">
      <c r="S10419" s="23"/>
    </row>
    <row r="10420" spans="19:19" x14ac:dyDescent="0.35">
      <c r="S10420" s="23"/>
    </row>
    <row r="10421" spans="19:19" x14ac:dyDescent="0.35">
      <c r="S10421" s="23"/>
    </row>
    <row r="10422" spans="19:19" x14ac:dyDescent="0.35">
      <c r="S10422" s="23"/>
    </row>
    <row r="10423" spans="19:19" x14ac:dyDescent="0.35">
      <c r="S10423" s="23"/>
    </row>
    <row r="10424" spans="19:19" x14ac:dyDescent="0.35">
      <c r="S10424" s="23"/>
    </row>
    <row r="10425" spans="19:19" x14ac:dyDescent="0.35">
      <c r="S10425" s="23"/>
    </row>
    <row r="10426" spans="19:19" x14ac:dyDescent="0.35">
      <c r="S10426" s="23"/>
    </row>
    <row r="10427" spans="19:19" x14ac:dyDescent="0.35">
      <c r="S10427" s="23"/>
    </row>
    <row r="10428" spans="19:19" x14ac:dyDescent="0.35">
      <c r="S10428" s="23"/>
    </row>
    <row r="10429" spans="19:19" x14ac:dyDescent="0.35">
      <c r="S10429" s="23"/>
    </row>
    <row r="10430" spans="19:19" x14ac:dyDescent="0.35">
      <c r="S10430" s="23"/>
    </row>
    <row r="10431" spans="19:19" x14ac:dyDescent="0.35">
      <c r="S10431" s="23"/>
    </row>
    <row r="10432" spans="19:19" x14ac:dyDescent="0.35">
      <c r="S10432" s="23"/>
    </row>
    <row r="10433" spans="19:19" x14ac:dyDescent="0.35">
      <c r="S10433" s="23"/>
    </row>
    <row r="10434" spans="19:19" x14ac:dyDescent="0.35">
      <c r="S10434" s="23"/>
    </row>
    <row r="10435" spans="19:19" x14ac:dyDescent="0.35">
      <c r="S10435" s="23"/>
    </row>
    <row r="10436" spans="19:19" x14ac:dyDescent="0.35">
      <c r="S10436" s="23"/>
    </row>
    <row r="10437" spans="19:19" x14ac:dyDescent="0.35">
      <c r="S10437" s="23"/>
    </row>
    <row r="10438" spans="19:19" x14ac:dyDescent="0.35">
      <c r="S10438" s="23"/>
    </row>
    <row r="10439" spans="19:19" x14ac:dyDescent="0.35">
      <c r="S10439" s="23"/>
    </row>
    <row r="10440" spans="19:19" x14ac:dyDescent="0.35">
      <c r="S10440" s="23"/>
    </row>
    <row r="10441" spans="19:19" x14ac:dyDescent="0.35">
      <c r="S10441" s="23"/>
    </row>
    <row r="10442" spans="19:19" x14ac:dyDescent="0.35">
      <c r="S10442" s="23"/>
    </row>
    <row r="10443" spans="19:19" x14ac:dyDescent="0.35">
      <c r="S10443" s="23"/>
    </row>
    <row r="10444" spans="19:19" x14ac:dyDescent="0.35">
      <c r="S10444" s="23"/>
    </row>
    <row r="10445" spans="19:19" x14ac:dyDescent="0.35">
      <c r="S10445" s="23"/>
    </row>
    <row r="10446" spans="19:19" x14ac:dyDescent="0.35">
      <c r="S10446" s="23"/>
    </row>
    <row r="10447" spans="19:19" x14ac:dyDescent="0.35">
      <c r="S10447" s="23"/>
    </row>
    <row r="10448" spans="19:19" x14ac:dyDescent="0.35">
      <c r="S10448" s="23"/>
    </row>
    <row r="10449" spans="19:19" x14ac:dyDescent="0.35">
      <c r="S10449" s="23"/>
    </row>
    <row r="10450" spans="19:19" x14ac:dyDescent="0.35">
      <c r="S10450" s="23"/>
    </row>
    <row r="10451" spans="19:19" x14ac:dyDescent="0.35">
      <c r="S10451" s="23"/>
    </row>
    <row r="10452" spans="19:19" x14ac:dyDescent="0.35">
      <c r="S10452" s="23"/>
    </row>
    <row r="10453" spans="19:19" x14ac:dyDescent="0.35">
      <c r="S10453" s="23"/>
    </row>
    <row r="10454" spans="19:19" x14ac:dyDescent="0.35">
      <c r="S10454" s="23"/>
    </row>
    <row r="10455" spans="19:19" x14ac:dyDescent="0.35">
      <c r="S10455" s="23"/>
    </row>
    <row r="10456" spans="19:19" x14ac:dyDescent="0.35">
      <c r="S10456" s="23"/>
    </row>
    <row r="10457" spans="19:19" x14ac:dyDescent="0.35">
      <c r="S10457" s="23"/>
    </row>
    <row r="10458" spans="19:19" x14ac:dyDescent="0.35">
      <c r="S10458" s="23"/>
    </row>
    <row r="10459" spans="19:19" x14ac:dyDescent="0.35">
      <c r="S10459" s="23"/>
    </row>
    <row r="10460" spans="19:19" x14ac:dyDescent="0.35">
      <c r="S10460" s="23"/>
    </row>
    <row r="10461" spans="19:19" x14ac:dyDescent="0.35">
      <c r="S10461" s="23"/>
    </row>
    <row r="10462" spans="19:19" x14ac:dyDescent="0.35">
      <c r="S10462" s="23"/>
    </row>
    <row r="10463" spans="19:19" x14ac:dyDescent="0.35">
      <c r="S10463" s="23"/>
    </row>
    <row r="10464" spans="19:19" x14ac:dyDescent="0.35">
      <c r="S10464" s="23"/>
    </row>
    <row r="10465" spans="19:19" x14ac:dyDescent="0.35">
      <c r="S10465" s="23"/>
    </row>
    <row r="10466" spans="19:19" x14ac:dyDescent="0.35">
      <c r="S10466" s="23"/>
    </row>
    <row r="10467" spans="19:19" x14ac:dyDescent="0.35">
      <c r="S10467" s="23"/>
    </row>
    <row r="10468" spans="19:19" x14ac:dyDescent="0.35">
      <c r="S10468" s="23"/>
    </row>
    <row r="10469" spans="19:19" x14ac:dyDescent="0.35">
      <c r="S10469" s="23"/>
    </row>
    <row r="10470" spans="19:19" x14ac:dyDescent="0.35">
      <c r="S10470" s="23"/>
    </row>
    <row r="10471" spans="19:19" x14ac:dyDescent="0.35">
      <c r="S10471" s="23"/>
    </row>
    <row r="10472" spans="19:19" x14ac:dyDescent="0.35">
      <c r="S10472" s="23"/>
    </row>
    <row r="10473" spans="19:19" x14ac:dyDescent="0.35">
      <c r="S10473" s="23"/>
    </row>
    <row r="10474" spans="19:19" x14ac:dyDescent="0.35">
      <c r="S10474" s="23"/>
    </row>
    <row r="10475" spans="19:19" x14ac:dyDescent="0.35">
      <c r="S10475" s="23"/>
    </row>
    <row r="10476" spans="19:19" x14ac:dyDescent="0.35">
      <c r="S10476" s="23"/>
    </row>
    <row r="10477" spans="19:19" x14ac:dyDescent="0.35">
      <c r="S10477" s="23"/>
    </row>
    <row r="10478" spans="19:19" x14ac:dyDescent="0.35">
      <c r="S10478" s="23"/>
    </row>
    <row r="10479" spans="19:19" x14ac:dyDescent="0.35">
      <c r="S10479" s="23"/>
    </row>
    <row r="10480" spans="19:19" x14ac:dyDescent="0.35">
      <c r="S10480" s="23"/>
    </row>
    <row r="10481" spans="19:19" x14ac:dyDescent="0.35">
      <c r="S10481" s="23"/>
    </row>
    <row r="10482" spans="19:19" x14ac:dyDescent="0.35">
      <c r="S10482" s="23"/>
    </row>
    <row r="10483" spans="19:19" x14ac:dyDescent="0.35">
      <c r="S10483" s="23"/>
    </row>
    <row r="10484" spans="19:19" x14ac:dyDescent="0.35">
      <c r="S10484" s="23"/>
    </row>
    <row r="10485" spans="19:19" x14ac:dyDescent="0.35">
      <c r="S10485" s="23"/>
    </row>
    <row r="10486" spans="19:19" x14ac:dyDescent="0.35">
      <c r="S10486" s="23"/>
    </row>
    <row r="10487" spans="19:19" x14ac:dyDescent="0.35">
      <c r="S10487" s="23"/>
    </row>
    <row r="10488" spans="19:19" x14ac:dyDescent="0.35">
      <c r="S10488" s="23"/>
    </row>
    <row r="10489" spans="19:19" x14ac:dyDescent="0.35">
      <c r="S10489" s="23"/>
    </row>
    <row r="10490" spans="19:19" x14ac:dyDescent="0.35">
      <c r="S10490" s="23"/>
    </row>
    <row r="10491" spans="19:19" x14ac:dyDescent="0.35">
      <c r="S10491" s="23"/>
    </row>
    <row r="10492" spans="19:19" x14ac:dyDescent="0.35">
      <c r="S10492" s="23"/>
    </row>
    <row r="10493" spans="19:19" x14ac:dyDescent="0.35">
      <c r="S10493" s="23"/>
    </row>
    <row r="10494" spans="19:19" x14ac:dyDescent="0.35">
      <c r="S10494" s="23"/>
    </row>
    <row r="10495" spans="19:19" x14ac:dyDescent="0.35">
      <c r="S10495" s="23"/>
    </row>
    <row r="10496" spans="19:19" x14ac:dyDescent="0.35">
      <c r="S10496" s="23"/>
    </row>
    <row r="10497" spans="19:19" x14ac:dyDescent="0.35">
      <c r="S10497" s="23"/>
    </row>
    <row r="10498" spans="19:19" x14ac:dyDescent="0.35">
      <c r="S10498" s="23"/>
    </row>
    <row r="10499" spans="19:19" x14ac:dyDescent="0.35">
      <c r="S10499" s="23"/>
    </row>
    <row r="10500" spans="19:19" x14ac:dyDescent="0.35">
      <c r="S10500" s="23"/>
    </row>
    <row r="10501" spans="19:19" x14ac:dyDescent="0.35">
      <c r="S10501" s="23"/>
    </row>
    <row r="10502" spans="19:19" x14ac:dyDescent="0.35">
      <c r="S10502" s="23"/>
    </row>
    <row r="10503" spans="19:19" x14ac:dyDescent="0.35">
      <c r="S10503" s="23"/>
    </row>
    <row r="10504" spans="19:19" x14ac:dyDescent="0.35">
      <c r="S10504" s="23"/>
    </row>
    <row r="10505" spans="19:19" x14ac:dyDescent="0.35">
      <c r="S10505" s="23"/>
    </row>
    <row r="10506" spans="19:19" x14ac:dyDescent="0.35">
      <c r="S10506" s="23"/>
    </row>
    <row r="10507" spans="19:19" x14ac:dyDescent="0.35">
      <c r="S10507" s="23"/>
    </row>
    <row r="10508" spans="19:19" x14ac:dyDescent="0.35">
      <c r="S10508" s="23"/>
    </row>
    <row r="10509" spans="19:19" x14ac:dyDescent="0.35">
      <c r="S10509" s="23"/>
    </row>
    <row r="10510" spans="19:19" x14ac:dyDescent="0.35">
      <c r="S10510" s="23"/>
    </row>
    <row r="10511" spans="19:19" x14ac:dyDescent="0.35">
      <c r="S10511" s="23"/>
    </row>
    <row r="10512" spans="19:19" x14ac:dyDescent="0.35">
      <c r="S10512" s="23"/>
    </row>
    <row r="10513" spans="19:19" x14ac:dyDescent="0.35">
      <c r="S10513" s="23"/>
    </row>
    <row r="10514" spans="19:19" x14ac:dyDescent="0.35">
      <c r="S10514" s="23"/>
    </row>
    <row r="10515" spans="19:19" x14ac:dyDescent="0.35">
      <c r="S10515" s="23"/>
    </row>
    <row r="10516" spans="19:19" x14ac:dyDescent="0.35">
      <c r="S10516" s="23"/>
    </row>
    <row r="10517" spans="19:19" x14ac:dyDescent="0.35">
      <c r="S10517" s="23"/>
    </row>
    <row r="10518" spans="19:19" x14ac:dyDescent="0.35">
      <c r="S10518" s="23"/>
    </row>
    <row r="10519" spans="19:19" x14ac:dyDescent="0.35">
      <c r="S10519" s="23"/>
    </row>
    <row r="10520" spans="19:19" x14ac:dyDescent="0.35">
      <c r="S10520" s="23"/>
    </row>
    <row r="10521" spans="19:19" x14ac:dyDescent="0.35">
      <c r="S10521" s="23"/>
    </row>
    <row r="10522" spans="19:19" x14ac:dyDescent="0.35">
      <c r="S10522" s="23"/>
    </row>
    <row r="10523" spans="19:19" x14ac:dyDescent="0.35">
      <c r="S10523" s="23"/>
    </row>
    <row r="10524" spans="19:19" x14ac:dyDescent="0.35">
      <c r="S10524" s="23"/>
    </row>
    <row r="10525" spans="19:19" x14ac:dyDescent="0.35">
      <c r="S10525" s="23"/>
    </row>
    <row r="10526" spans="19:19" x14ac:dyDescent="0.35">
      <c r="S10526" s="23"/>
    </row>
    <row r="10527" spans="19:19" x14ac:dyDescent="0.35">
      <c r="S10527" s="23"/>
    </row>
    <row r="10528" spans="19:19" x14ac:dyDescent="0.35">
      <c r="S10528" s="23"/>
    </row>
    <row r="10529" spans="19:19" x14ac:dyDescent="0.35">
      <c r="S10529" s="23"/>
    </row>
    <row r="10530" spans="19:19" x14ac:dyDescent="0.35">
      <c r="S10530" s="23"/>
    </row>
    <row r="10531" spans="19:19" x14ac:dyDescent="0.35">
      <c r="S10531" s="23"/>
    </row>
    <row r="10532" spans="19:19" x14ac:dyDescent="0.35">
      <c r="S10532" s="23"/>
    </row>
    <row r="10533" spans="19:19" x14ac:dyDescent="0.35">
      <c r="S10533" s="23"/>
    </row>
    <row r="10534" spans="19:19" x14ac:dyDescent="0.35">
      <c r="S10534" s="23"/>
    </row>
    <row r="10535" spans="19:19" x14ac:dyDescent="0.35">
      <c r="S10535" s="23"/>
    </row>
    <row r="10536" spans="19:19" x14ac:dyDescent="0.35">
      <c r="S10536" s="23"/>
    </row>
    <row r="10537" spans="19:19" x14ac:dyDescent="0.35">
      <c r="S10537" s="23"/>
    </row>
    <row r="10538" spans="19:19" x14ac:dyDescent="0.35">
      <c r="S10538" s="23"/>
    </row>
    <row r="10539" spans="19:19" x14ac:dyDescent="0.35">
      <c r="S10539" s="23"/>
    </row>
    <row r="10540" spans="19:19" x14ac:dyDescent="0.35">
      <c r="S10540" s="23"/>
    </row>
    <row r="10541" spans="19:19" x14ac:dyDescent="0.35">
      <c r="S10541" s="23"/>
    </row>
    <row r="10542" spans="19:19" x14ac:dyDescent="0.35">
      <c r="S10542" s="23"/>
    </row>
    <row r="10543" spans="19:19" x14ac:dyDescent="0.35">
      <c r="S10543" s="23"/>
    </row>
    <row r="10544" spans="19:19" x14ac:dyDescent="0.35">
      <c r="S10544" s="23"/>
    </row>
    <row r="10545" spans="19:19" x14ac:dyDescent="0.35">
      <c r="S10545" s="23"/>
    </row>
    <row r="10546" spans="19:19" x14ac:dyDescent="0.35">
      <c r="S10546" s="23"/>
    </row>
    <row r="10547" spans="19:19" x14ac:dyDescent="0.35">
      <c r="S10547" s="23"/>
    </row>
    <row r="10548" spans="19:19" x14ac:dyDescent="0.35">
      <c r="S10548" s="23"/>
    </row>
    <row r="10549" spans="19:19" x14ac:dyDescent="0.35">
      <c r="S10549" s="23"/>
    </row>
    <row r="10550" spans="19:19" x14ac:dyDescent="0.35">
      <c r="S10550" s="23"/>
    </row>
    <row r="10551" spans="19:19" x14ac:dyDescent="0.35">
      <c r="S10551" s="23"/>
    </row>
    <row r="10552" spans="19:19" x14ac:dyDescent="0.35">
      <c r="S10552" s="23"/>
    </row>
    <row r="10553" spans="19:19" x14ac:dyDescent="0.35">
      <c r="S10553" s="23"/>
    </row>
    <row r="10554" spans="19:19" x14ac:dyDescent="0.35">
      <c r="S10554" s="23"/>
    </row>
    <row r="10555" spans="19:19" x14ac:dyDescent="0.35">
      <c r="S10555" s="23"/>
    </row>
    <row r="10556" spans="19:19" x14ac:dyDescent="0.35">
      <c r="S10556" s="23"/>
    </row>
    <row r="10557" spans="19:19" x14ac:dyDescent="0.35">
      <c r="S10557" s="23"/>
    </row>
    <row r="10558" spans="19:19" x14ac:dyDescent="0.35">
      <c r="S10558" s="23"/>
    </row>
    <row r="10559" spans="19:19" x14ac:dyDescent="0.35">
      <c r="S10559" s="23"/>
    </row>
    <row r="10560" spans="19:19" x14ac:dyDescent="0.35">
      <c r="S10560" s="23"/>
    </row>
    <row r="10561" spans="19:19" x14ac:dyDescent="0.35">
      <c r="S10561" s="23"/>
    </row>
    <row r="10562" spans="19:19" x14ac:dyDescent="0.35">
      <c r="S10562" s="23"/>
    </row>
    <row r="10563" spans="19:19" x14ac:dyDescent="0.35">
      <c r="S10563" s="23"/>
    </row>
    <row r="10564" spans="19:19" x14ac:dyDescent="0.35">
      <c r="S10564" s="23"/>
    </row>
    <row r="10565" spans="19:19" x14ac:dyDescent="0.35">
      <c r="S10565" s="23"/>
    </row>
    <row r="10566" spans="19:19" x14ac:dyDescent="0.35">
      <c r="S10566" s="23"/>
    </row>
    <row r="10567" spans="19:19" x14ac:dyDescent="0.35">
      <c r="S10567" s="23"/>
    </row>
    <row r="10568" spans="19:19" x14ac:dyDescent="0.35">
      <c r="S10568" s="23"/>
    </row>
    <row r="10569" spans="19:19" x14ac:dyDescent="0.35">
      <c r="S10569" s="23"/>
    </row>
    <row r="10570" spans="19:19" x14ac:dyDescent="0.35">
      <c r="S10570" s="23"/>
    </row>
    <row r="10571" spans="19:19" x14ac:dyDescent="0.35">
      <c r="S10571" s="23"/>
    </row>
    <row r="10572" spans="19:19" x14ac:dyDescent="0.35">
      <c r="S10572" s="23"/>
    </row>
    <row r="10573" spans="19:19" x14ac:dyDescent="0.35">
      <c r="S10573" s="23"/>
    </row>
    <row r="10574" spans="19:19" x14ac:dyDescent="0.35">
      <c r="S10574" s="23"/>
    </row>
    <row r="10575" spans="19:19" x14ac:dyDescent="0.35">
      <c r="S10575" s="23"/>
    </row>
    <row r="10576" spans="19:19" x14ac:dyDescent="0.35">
      <c r="S10576" s="23"/>
    </row>
    <row r="10577" spans="19:19" x14ac:dyDescent="0.35">
      <c r="S10577" s="23"/>
    </row>
    <row r="10578" spans="19:19" x14ac:dyDescent="0.35">
      <c r="S10578" s="23"/>
    </row>
    <row r="10579" spans="19:19" x14ac:dyDescent="0.35">
      <c r="S10579" s="23"/>
    </row>
    <row r="10580" spans="19:19" x14ac:dyDescent="0.35">
      <c r="S10580" s="23"/>
    </row>
    <row r="10581" spans="19:19" x14ac:dyDescent="0.35">
      <c r="S10581" s="23"/>
    </row>
    <row r="10582" spans="19:19" x14ac:dyDescent="0.35">
      <c r="S10582" s="23"/>
    </row>
    <row r="10583" spans="19:19" x14ac:dyDescent="0.35">
      <c r="S10583" s="23"/>
    </row>
    <row r="10584" spans="19:19" x14ac:dyDescent="0.35">
      <c r="S10584" s="23"/>
    </row>
    <row r="10585" spans="19:19" x14ac:dyDescent="0.35">
      <c r="S10585" s="23"/>
    </row>
    <row r="10586" spans="19:19" x14ac:dyDescent="0.35">
      <c r="S10586" s="23"/>
    </row>
    <row r="10587" spans="19:19" x14ac:dyDescent="0.35">
      <c r="S10587" s="23"/>
    </row>
    <row r="10588" spans="19:19" x14ac:dyDescent="0.35">
      <c r="S10588" s="23"/>
    </row>
    <row r="10589" spans="19:19" x14ac:dyDescent="0.35">
      <c r="S10589" s="23"/>
    </row>
    <row r="10590" spans="19:19" x14ac:dyDescent="0.35">
      <c r="S10590" s="23"/>
    </row>
    <row r="10591" spans="19:19" x14ac:dyDescent="0.35">
      <c r="S10591" s="23"/>
    </row>
    <row r="10592" spans="19:19" x14ac:dyDescent="0.35">
      <c r="S10592" s="23"/>
    </row>
    <row r="10593" spans="19:19" x14ac:dyDescent="0.35">
      <c r="S10593" s="23"/>
    </row>
    <row r="10594" spans="19:19" x14ac:dyDescent="0.35">
      <c r="S10594" s="23"/>
    </row>
    <row r="10595" spans="19:19" x14ac:dyDescent="0.35">
      <c r="S10595" s="23"/>
    </row>
    <row r="10596" spans="19:19" x14ac:dyDescent="0.35">
      <c r="S10596" s="23"/>
    </row>
    <row r="10597" spans="19:19" x14ac:dyDescent="0.35">
      <c r="S10597" s="23"/>
    </row>
    <row r="10598" spans="19:19" x14ac:dyDescent="0.35">
      <c r="S10598" s="23"/>
    </row>
    <row r="10599" spans="19:19" x14ac:dyDescent="0.35">
      <c r="S10599" s="23"/>
    </row>
    <row r="10600" spans="19:19" x14ac:dyDescent="0.35">
      <c r="S10600" s="23"/>
    </row>
    <row r="10601" spans="19:19" x14ac:dyDescent="0.35">
      <c r="S10601" s="23"/>
    </row>
    <row r="10602" spans="19:19" x14ac:dyDescent="0.35">
      <c r="S10602" s="23"/>
    </row>
    <row r="10603" spans="19:19" x14ac:dyDescent="0.35">
      <c r="S10603" s="23"/>
    </row>
    <row r="10604" spans="19:19" x14ac:dyDescent="0.35">
      <c r="S10604" s="23"/>
    </row>
    <row r="10605" spans="19:19" x14ac:dyDescent="0.35">
      <c r="S10605" s="23"/>
    </row>
    <row r="10606" spans="19:19" x14ac:dyDescent="0.35">
      <c r="S10606" s="23"/>
    </row>
    <row r="10607" spans="19:19" x14ac:dyDescent="0.35">
      <c r="S10607" s="23"/>
    </row>
    <row r="10608" spans="19:19" x14ac:dyDescent="0.35">
      <c r="S10608" s="23"/>
    </row>
    <row r="10609" spans="19:19" x14ac:dyDescent="0.35">
      <c r="S10609" s="23"/>
    </row>
    <row r="10610" spans="19:19" x14ac:dyDescent="0.35">
      <c r="S10610" s="23"/>
    </row>
    <row r="10611" spans="19:19" x14ac:dyDescent="0.35">
      <c r="S10611" s="23"/>
    </row>
    <row r="10612" spans="19:19" x14ac:dyDescent="0.35">
      <c r="S10612" s="23"/>
    </row>
    <row r="10613" spans="19:19" x14ac:dyDescent="0.35">
      <c r="S10613" s="23"/>
    </row>
    <row r="10614" spans="19:19" x14ac:dyDescent="0.35">
      <c r="S10614" s="23"/>
    </row>
    <row r="10615" spans="19:19" x14ac:dyDescent="0.35">
      <c r="S10615" s="23"/>
    </row>
    <row r="10616" spans="19:19" x14ac:dyDescent="0.35">
      <c r="S10616" s="23"/>
    </row>
    <row r="10617" spans="19:19" x14ac:dyDescent="0.35">
      <c r="S10617" s="23"/>
    </row>
    <row r="10618" spans="19:19" x14ac:dyDescent="0.35">
      <c r="S10618" s="23"/>
    </row>
    <row r="10619" spans="19:19" x14ac:dyDescent="0.35">
      <c r="S10619" s="23"/>
    </row>
    <row r="10620" spans="19:19" x14ac:dyDescent="0.35">
      <c r="S10620" s="23"/>
    </row>
    <row r="10621" spans="19:19" x14ac:dyDescent="0.35">
      <c r="S10621" s="23"/>
    </row>
    <row r="10622" spans="19:19" x14ac:dyDescent="0.35">
      <c r="S10622" s="23"/>
    </row>
    <row r="10623" spans="19:19" x14ac:dyDescent="0.35">
      <c r="S10623" s="23"/>
    </row>
    <row r="10624" spans="19:19" x14ac:dyDescent="0.35">
      <c r="S10624" s="23"/>
    </row>
    <row r="10625" spans="19:19" x14ac:dyDescent="0.35">
      <c r="S10625" s="23"/>
    </row>
    <row r="10626" spans="19:19" x14ac:dyDescent="0.35">
      <c r="S10626" s="23"/>
    </row>
    <row r="10627" spans="19:19" x14ac:dyDescent="0.35">
      <c r="S10627" s="23"/>
    </row>
    <row r="10628" spans="19:19" x14ac:dyDescent="0.35">
      <c r="S10628" s="23"/>
    </row>
    <row r="10629" spans="19:19" x14ac:dyDescent="0.35">
      <c r="S10629" s="23"/>
    </row>
    <row r="10630" spans="19:19" x14ac:dyDescent="0.35">
      <c r="S10630" s="23"/>
    </row>
    <row r="10631" spans="19:19" x14ac:dyDescent="0.35">
      <c r="S10631" s="23"/>
    </row>
    <row r="10632" spans="19:19" x14ac:dyDescent="0.35">
      <c r="S10632" s="23"/>
    </row>
    <row r="10633" spans="19:19" x14ac:dyDescent="0.35">
      <c r="S10633" s="23"/>
    </row>
    <row r="10634" spans="19:19" x14ac:dyDescent="0.35">
      <c r="S10634" s="23"/>
    </row>
    <row r="10635" spans="19:19" x14ac:dyDescent="0.35">
      <c r="S10635" s="23"/>
    </row>
    <row r="10636" spans="19:19" x14ac:dyDescent="0.35">
      <c r="S10636" s="23"/>
    </row>
    <row r="10637" spans="19:19" x14ac:dyDescent="0.35">
      <c r="S10637" s="23"/>
    </row>
    <row r="10638" spans="19:19" x14ac:dyDescent="0.35">
      <c r="S10638" s="23"/>
    </row>
    <row r="10639" spans="19:19" x14ac:dyDescent="0.35">
      <c r="S10639" s="23"/>
    </row>
    <row r="10640" spans="19:19" x14ac:dyDescent="0.35">
      <c r="S10640" s="23"/>
    </row>
    <row r="10641" spans="19:19" x14ac:dyDescent="0.35">
      <c r="S10641" s="23"/>
    </row>
    <row r="10642" spans="19:19" x14ac:dyDescent="0.35">
      <c r="S10642" s="23"/>
    </row>
    <row r="10643" spans="19:19" x14ac:dyDescent="0.35">
      <c r="S10643" s="23"/>
    </row>
    <row r="10644" spans="19:19" x14ac:dyDescent="0.35">
      <c r="S10644" s="23"/>
    </row>
    <row r="10645" spans="19:19" x14ac:dyDescent="0.35">
      <c r="S10645" s="23"/>
    </row>
    <row r="10646" spans="19:19" x14ac:dyDescent="0.35">
      <c r="S10646" s="23"/>
    </row>
    <row r="10647" spans="19:19" x14ac:dyDescent="0.35">
      <c r="S10647" s="23"/>
    </row>
    <row r="10648" spans="19:19" x14ac:dyDescent="0.35">
      <c r="S10648" s="23"/>
    </row>
    <row r="10649" spans="19:19" x14ac:dyDescent="0.35">
      <c r="S10649" s="23"/>
    </row>
    <row r="10650" spans="19:19" x14ac:dyDescent="0.35">
      <c r="S10650" s="23"/>
    </row>
    <row r="10651" spans="19:19" x14ac:dyDescent="0.35">
      <c r="S10651" s="23"/>
    </row>
    <row r="10652" spans="19:19" x14ac:dyDescent="0.35">
      <c r="S10652" s="23"/>
    </row>
    <row r="10653" spans="19:19" x14ac:dyDescent="0.35">
      <c r="S10653" s="23"/>
    </row>
    <row r="10654" spans="19:19" x14ac:dyDescent="0.35">
      <c r="S10654" s="23"/>
    </row>
    <row r="10655" spans="19:19" x14ac:dyDescent="0.35">
      <c r="S10655" s="23"/>
    </row>
    <row r="10656" spans="19:19" x14ac:dyDescent="0.35">
      <c r="S10656" s="23"/>
    </row>
    <row r="10657" spans="19:19" x14ac:dyDescent="0.35">
      <c r="S10657" s="23"/>
    </row>
    <row r="10658" spans="19:19" x14ac:dyDescent="0.35">
      <c r="S10658" s="23"/>
    </row>
    <row r="10659" spans="19:19" x14ac:dyDescent="0.35">
      <c r="S10659" s="23"/>
    </row>
    <row r="10660" spans="19:19" x14ac:dyDescent="0.35">
      <c r="S10660" s="23"/>
    </row>
    <row r="10661" spans="19:19" x14ac:dyDescent="0.35">
      <c r="S10661" s="23"/>
    </row>
    <row r="10662" spans="19:19" x14ac:dyDescent="0.35">
      <c r="S10662" s="23"/>
    </row>
    <row r="10663" spans="19:19" x14ac:dyDescent="0.35">
      <c r="S10663" s="23"/>
    </row>
    <row r="10664" spans="19:19" x14ac:dyDescent="0.35">
      <c r="S10664" s="23"/>
    </row>
    <row r="10665" spans="19:19" x14ac:dyDescent="0.35">
      <c r="S10665" s="23"/>
    </row>
    <row r="10666" spans="19:19" x14ac:dyDescent="0.35">
      <c r="S10666" s="23"/>
    </row>
    <row r="10667" spans="19:19" x14ac:dyDescent="0.35">
      <c r="S10667" s="23"/>
    </row>
    <row r="10668" spans="19:19" x14ac:dyDescent="0.35">
      <c r="S10668" s="23"/>
    </row>
    <row r="10669" spans="19:19" x14ac:dyDescent="0.35">
      <c r="S10669" s="23"/>
    </row>
    <row r="10670" spans="19:19" x14ac:dyDescent="0.35">
      <c r="S10670" s="23"/>
    </row>
    <row r="10671" spans="19:19" x14ac:dyDescent="0.35">
      <c r="S10671" s="23"/>
    </row>
    <row r="10672" spans="19:19" x14ac:dyDescent="0.35">
      <c r="S10672" s="23"/>
    </row>
    <row r="10673" spans="19:19" x14ac:dyDescent="0.35">
      <c r="S10673" s="23"/>
    </row>
    <row r="10674" spans="19:19" x14ac:dyDescent="0.35">
      <c r="S10674" s="23"/>
    </row>
    <row r="10675" spans="19:19" x14ac:dyDescent="0.35">
      <c r="S10675" s="23"/>
    </row>
    <row r="10676" spans="19:19" x14ac:dyDescent="0.35">
      <c r="S10676" s="23"/>
    </row>
    <row r="10677" spans="19:19" x14ac:dyDescent="0.35">
      <c r="S10677" s="23"/>
    </row>
    <row r="10678" spans="19:19" x14ac:dyDescent="0.35">
      <c r="S10678" s="23"/>
    </row>
    <row r="10679" spans="19:19" x14ac:dyDescent="0.35">
      <c r="S10679" s="23"/>
    </row>
    <row r="10680" spans="19:19" x14ac:dyDescent="0.35">
      <c r="S10680" s="23"/>
    </row>
    <row r="10681" spans="19:19" x14ac:dyDescent="0.35">
      <c r="S10681" s="23"/>
    </row>
    <row r="10682" spans="19:19" x14ac:dyDescent="0.35">
      <c r="S10682" s="23"/>
    </row>
    <row r="10683" spans="19:19" x14ac:dyDescent="0.35">
      <c r="S10683" s="23"/>
    </row>
    <row r="10684" spans="19:19" x14ac:dyDescent="0.35">
      <c r="S10684" s="23"/>
    </row>
    <row r="10685" spans="19:19" x14ac:dyDescent="0.35">
      <c r="S10685" s="23"/>
    </row>
    <row r="10686" spans="19:19" x14ac:dyDescent="0.35">
      <c r="S10686" s="23"/>
    </row>
    <row r="10687" spans="19:19" x14ac:dyDescent="0.35">
      <c r="S10687" s="23"/>
    </row>
    <row r="10688" spans="19:19" x14ac:dyDescent="0.35">
      <c r="S10688" s="23"/>
    </row>
    <row r="10689" spans="19:19" x14ac:dyDescent="0.35">
      <c r="S10689" s="23"/>
    </row>
    <row r="10690" spans="19:19" x14ac:dyDescent="0.35">
      <c r="S10690" s="23"/>
    </row>
    <row r="10691" spans="19:19" x14ac:dyDescent="0.35">
      <c r="S10691" s="23"/>
    </row>
    <row r="10692" spans="19:19" x14ac:dyDescent="0.35">
      <c r="S10692" s="23"/>
    </row>
    <row r="10693" spans="19:19" x14ac:dyDescent="0.35">
      <c r="S10693" s="23"/>
    </row>
    <row r="10694" spans="19:19" x14ac:dyDescent="0.35">
      <c r="S10694" s="23"/>
    </row>
    <row r="10695" spans="19:19" x14ac:dyDescent="0.35">
      <c r="S10695" s="23"/>
    </row>
    <row r="10696" spans="19:19" x14ac:dyDescent="0.35">
      <c r="S10696" s="23"/>
    </row>
    <row r="10697" spans="19:19" x14ac:dyDescent="0.35">
      <c r="S10697" s="23"/>
    </row>
    <row r="10698" spans="19:19" x14ac:dyDescent="0.35">
      <c r="S10698" s="23"/>
    </row>
    <row r="10699" spans="19:19" x14ac:dyDescent="0.35">
      <c r="S10699" s="23"/>
    </row>
    <row r="10700" spans="19:19" x14ac:dyDescent="0.35">
      <c r="S10700" s="23"/>
    </row>
    <row r="10701" spans="19:19" x14ac:dyDescent="0.35">
      <c r="S10701" s="23"/>
    </row>
    <row r="10702" spans="19:19" x14ac:dyDescent="0.35">
      <c r="S10702" s="23"/>
    </row>
    <row r="10703" spans="19:19" x14ac:dyDescent="0.35">
      <c r="S10703" s="23"/>
    </row>
    <row r="10704" spans="19:19" x14ac:dyDescent="0.35">
      <c r="S10704" s="23"/>
    </row>
    <row r="10705" spans="19:19" x14ac:dyDescent="0.35">
      <c r="S10705" s="23"/>
    </row>
    <row r="10706" spans="19:19" x14ac:dyDescent="0.35">
      <c r="S10706" s="23"/>
    </row>
    <row r="10707" spans="19:19" x14ac:dyDescent="0.35">
      <c r="S10707" s="23"/>
    </row>
    <row r="10708" spans="19:19" x14ac:dyDescent="0.35">
      <c r="S10708" s="23"/>
    </row>
    <row r="10709" spans="19:19" x14ac:dyDescent="0.35">
      <c r="S10709" s="23"/>
    </row>
    <row r="10710" spans="19:19" x14ac:dyDescent="0.35">
      <c r="S10710" s="23"/>
    </row>
    <row r="10711" spans="19:19" x14ac:dyDescent="0.35">
      <c r="S10711" s="23"/>
    </row>
    <row r="10712" spans="19:19" x14ac:dyDescent="0.35">
      <c r="S10712" s="23"/>
    </row>
    <row r="10713" spans="19:19" x14ac:dyDescent="0.35">
      <c r="S10713" s="23"/>
    </row>
    <row r="10714" spans="19:19" x14ac:dyDescent="0.35">
      <c r="S10714" s="23"/>
    </row>
    <row r="10715" spans="19:19" x14ac:dyDescent="0.35">
      <c r="S10715" s="23"/>
    </row>
    <row r="10716" spans="19:19" x14ac:dyDescent="0.35">
      <c r="S10716" s="23"/>
    </row>
    <row r="10717" spans="19:19" x14ac:dyDescent="0.35">
      <c r="S10717" s="23"/>
    </row>
    <row r="10718" spans="19:19" x14ac:dyDescent="0.35">
      <c r="S10718" s="23"/>
    </row>
    <row r="10719" spans="19:19" x14ac:dyDescent="0.35">
      <c r="S10719" s="23"/>
    </row>
    <row r="10720" spans="19:19" x14ac:dyDescent="0.35">
      <c r="S10720" s="23"/>
    </row>
    <row r="10721" spans="19:19" x14ac:dyDescent="0.35">
      <c r="S10721" s="23"/>
    </row>
    <row r="10722" spans="19:19" x14ac:dyDescent="0.35">
      <c r="S10722" s="23"/>
    </row>
    <row r="10723" spans="19:19" x14ac:dyDescent="0.35">
      <c r="S10723" s="23"/>
    </row>
    <row r="10724" spans="19:19" x14ac:dyDescent="0.35">
      <c r="S10724" s="23"/>
    </row>
    <row r="10725" spans="19:19" x14ac:dyDescent="0.35">
      <c r="S10725" s="23"/>
    </row>
    <row r="10726" spans="19:19" x14ac:dyDescent="0.35">
      <c r="S10726" s="23"/>
    </row>
    <row r="10727" spans="19:19" x14ac:dyDescent="0.35">
      <c r="S10727" s="23"/>
    </row>
    <row r="10728" spans="19:19" x14ac:dyDescent="0.35">
      <c r="S10728" s="23"/>
    </row>
    <row r="10729" spans="19:19" x14ac:dyDescent="0.35">
      <c r="S10729" s="23"/>
    </row>
    <row r="10730" spans="19:19" x14ac:dyDescent="0.35">
      <c r="S10730" s="23"/>
    </row>
    <row r="10731" spans="19:19" x14ac:dyDescent="0.35">
      <c r="S10731" s="23"/>
    </row>
    <row r="10732" spans="19:19" x14ac:dyDescent="0.35">
      <c r="S10732" s="23"/>
    </row>
    <row r="10733" spans="19:19" x14ac:dyDescent="0.35">
      <c r="S10733" s="23"/>
    </row>
    <row r="10734" spans="19:19" x14ac:dyDescent="0.35">
      <c r="S10734" s="23"/>
    </row>
    <row r="10735" spans="19:19" x14ac:dyDescent="0.35">
      <c r="S10735" s="23"/>
    </row>
    <row r="10736" spans="19:19" x14ac:dyDescent="0.35">
      <c r="S10736" s="23"/>
    </row>
    <row r="10737" spans="19:19" x14ac:dyDescent="0.35">
      <c r="S10737" s="23"/>
    </row>
    <row r="10738" spans="19:19" x14ac:dyDescent="0.35">
      <c r="S10738" s="23"/>
    </row>
    <row r="10739" spans="19:19" x14ac:dyDescent="0.35">
      <c r="S10739" s="23"/>
    </row>
    <row r="10740" spans="19:19" x14ac:dyDescent="0.35">
      <c r="S10740" s="23"/>
    </row>
    <row r="10741" spans="19:19" x14ac:dyDescent="0.35">
      <c r="S10741" s="23"/>
    </row>
    <row r="10742" spans="19:19" x14ac:dyDescent="0.35">
      <c r="S10742" s="23"/>
    </row>
    <row r="10743" spans="19:19" x14ac:dyDescent="0.35">
      <c r="S10743" s="23"/>
    </row>
    <row r="10744" spans="19:19" x14ac:dyDescent="0.35">
      <c r="S10744" s="23"/>
    </row>
    <row r="10745" spans="19:19" x14ac:dyDescent="0.35">
      <c r="S10745" s="23"/>
    </row>
    <row r="10746" spans="19:19" x14ac:dyDescent="0.35">
      <c r="S10746" s="23"/>
    </row>
    <row r="10747" spans="19:19" x14ac:dyDescent="0.35">
      <c r="S10747" s="23"/>
    </row>
    <row r="10748" spans="19:19" x14ac:dyDescent="0.35">
      <c r="S10748" s="23"/>
    </row>
    <row r="10749" spans="19:19" x14ac:dyDescent="0.35">
      <c r="S10749" s="23"/>
    </row>
    <row r="10750" spans="19:19" x14ac:dyDescent="0.35">
      <c r="S10750" s="23"/>
    </row>
    <row r="10751" spans="19:19" x14ac:dyDescent="0.35">
      <c r="S10751" s="23"/>
    </row>
    <row r="10752" spans="19:19" x14ac:dyDescent="0.35">
      <c r="S10752" s="23"/>
    </row>
    <row r="10753" spans="19:19" x14ac:dyDescent="0.35">
      <c r="S10753" s="23"/>
    </row>
    <row r="10754" spans="19:19" x14ac:dyDescent="0.35">
      <c r="S10754" s="23"/>
    </row>
    <row r="10755" spans="19:19" x14ac:dyDescent="0.35">
      <c r="S10755" s="23"/>
    </row>
    <row r="10756" spans="19:19" x14ac:dyDescent="0.35">
      <c r="S10756" s="23"/>
    </row>
    <row r="10757" spans="19:19" x14ac:dyDescent="0.35">
      <c r="S10757" s="23"/>
    </row>
    <row r="10758" spans="19:19" x14ac:dyDescent="0.35">
      <c r="S10758" s="23"/>
    </row>
    <row r="10759" spans="19:19" x14ac:dyDescent="0.35">
      <c r="S10759" s="23"/>
    </row>
    <row r="10760" spans="19:19" x14ac:dyDescent="0.35">
      <c r="S10760" s="23"/>
    </row>
    <row r="10761" spans="19:19" x14ac:dyDescent="0.35">
      <c r="S10761" s="23"/>
    </row>
    <row r="10762" spans="19:19" x14ac:dyDescent="0.35">
      <c r="S10762" s="23"/>
    </row>
    <row r="10763" spans="19:19" x14ac:dyDescent="0.35">
      <c r="S10763" s="23"/>
    </row>
    <row r="10764" spans="19:19" x14ac:dyDescent="0.35">
      <c r="S10764" s="23"/>
    </row>
    <row r="10765" spans="19:19" x14ac:dyDescent="0.35">
      <c r="S10765" s="23"/>
    </row>
    <row r="10766" spans="19:19" x14ac:dyDescent="0.35">
      <c r="S10766" s="23"/>
    </row>
    <row r="10767" spans="19:19" x14ac:dyDescent="0.35">
      <c r="S10767" s="23"/>
    </row>
    <row r="10768" spans="19:19" x14ac:dyDescent="0.35">
      <c r="S10768" s="23"/>
    </row>
    <row r="10769" spans="19:19" x14ac:dyDescent="0.35">
      <c r="S10769" s="23"/>
    </row>
    <row r="10770" spans="19:19" x14ac:dyDescent="0.35">
      <c r="S10770" s="23"/>
    </row>
    <row r="10771" spans="19:19" x14ac:dyDescent="0.35">
      <c r="S10771" s="23"/>
    </row>
    <row r="10772" spans="19:19" x14ac:dyDescent="0.35">
      <c r="S10772" s="23"/>
    </row>
    <row r="10773" spans="19:19" x14ac:dyDescent="0.35">
      <c r="S10773" s="23"/>
    </row>
    <row r="10774" spans="19:19" x14ac:dyDescent="0.35">
      <c r="S10774" s="23"/>
    </row>
    <row r="10775" spans="19:19" x14ac:dyDescent="0.35">
      <c r="S10775" s="23"/>
    </row>
    <row r="10776" spans="19:19" x14ac:dyDescent="0.35">
      <c r="S10776" s="23"/>
    </row>
    <row r="10777" spans="19:19" x14ac:dyDescent="0.35">
      <c r="S10777" s="23"/>
    </row>
    <row r="10778" spans="19:19" x14ac:dyDescent="0.35">
      <c r="S10778" s="23"/>
    </row>
    <row r="10779" spans="19:19" x14ac:dyDescent="0.35">
      <c r="S10779" s="23"/>
    </row>
    <row r="10780" spans="19:19" x14ac:dyDescent="0.35">
      <c r="S10780" s="23"/>
    </row>
    <row r="10781" spans="19:19" x14ac:dyDescent="0.35">
      <c r="S10781" s="23"/>
    </row>
    <row r="10782" spans="19:19" x14ac:dyDescent="0.35">
      <c r="S10782" s="23"/>
    </row>
    <row r="10783" spans="19:19" x14ac:dyDescent="0.35">
      <c r="S10783" s="23"/>
    </row>
    <row r="10784" spans="19:19" x14ac:dyDescent="0.35">
      <c r="S10784" s="23"/>
    </row>
    <row r="10785" spans="19:19" x14ac:dyDescent="0.35">
      <c r="S10785" s="23"/>
    </row>
    <row r="10786" spans="19:19" x14ac:dyDescent="0.35">
      <c r="S10786" s="23"/>
    </row>
    <row r="10787" spans="19:19" x14ac:dyDescent="0.35">
      <c r="S10787" s="23"/>
    </row>
    <row r="10788" spans="19:19" x14ac:dyDescent="0.35">
      <c r="S10788" s="23"/>
    </row>
    <row r="10789" spans="19:19" x14ac:dyDescent="0.35">
      <c r="S10789" s="23"/>
    </row>
    <row r="10790" spans="19:19" x14ac:dyDescent="0.35">
      <c r="S10790" s="23"/>
    </row>
    <row r="10791" spans="19:19" x14ac:dyDescent="0.35">
      <c r="S10791" s="23"/>
    </row>
    <row r="10792" spans="19:19" x14ac:dyDescent="0.35">
      <c r="S10792" s="23"/>
    </row>
    <row r="10793" spans="19:19" x14ac:dyDescent="0.35">
      <c r="S10793" s="23"/>
    </row>
    <row r="10794" spans="19:19" x14ac:dyDescent="0.35">
      <c r="S10794" s="23"/>
    </row>
    <row r="10795" spans="19:19" x14ac:dyDescent="0.35">
      <c r="S10795" s="23"/>
    </row>
    <row r="10796" spans="19:19" x14ac:dyDescent="0.35">
      <c r="S10796" s="23"/>
    </row>
    <row r="10797" spans="19:19" x14ac:dyDescent="0.35">
      <c r="S10797" s="23"/>
    </row>
    <row r="10798" spans="19:19" x14ac:dyDescent="0.35">
      <c r="S10798" s="23"/>
    </row>
    <row r="10799" spans="19:19" x14ac:dyDescent="0.35">
      <c r="S10799" s="23"/>
    </row>
    <row r="10800" spans="19:19" x14ac:dyDescent="0.35">
      <c r="S10800" s="23"/>
    </row>
    <row r="10801" spans="19:19" x14ac:dyDescent="0.35">
      <c r="S10801" s="23"/>
    </row>
    <row r="10802" spans="19:19" x14ac:dyDescent="0.35">
      <c r="S10802" s="23"/>
    </row>
    <row r="10803" spans="19:19" x14ac:dyDescent="0.35">
      <c r="S10803" s="23"/>
    </row>
    <row r="10804" spans="19:19" x14ac:dyDescent="0.35">
      <c r="S10804" s="23"/>
    </row>
    <row r="10805" spans="19:19" x14ac:dyDescent="0.35">
      <c r="S10805" s="23"/>
    </row>
    <row r="10806" spans="19:19" x14ac:dyDescent="0.35">
      <c r="S10806" s="23"/>
    </row>
    <row r="10807" spans="19:19" x14ac:dyDescent="0.35">
      <c r="S10807" s="23"/>
    </row>
    <row r="10808" spans="19:19" x14ac:dyDescent="0.35">
      <c r="S10808" s="23"/>
    </row>
    <row r="10809" spans="19:19" x14ac:dyDescent="0.35">
      <c r="S10809" s="23"/>
    </row>
    <row r="10810" spans="19:19" x14ac:dyDescent="0.35">
      <c r="S10810" s="23"/>
    </row>
    <row r="10811" spans="19:19" x14ac:dyDescent="0.35">
      <c r="S10811" s="23"/>
    </row>
    <row r="10812" spans="19:19" x14ac:dyDescent="0.35">
      <c r="S10812" s="23"/>
    </row>
    <row r="10813" spans="19:19" x14ac:dyDescent="0.35">
      <c r="S10813" s="23"/>
    </row>
    <row r="10814" spans="19:19" x14ac:dyDescent="0.35">
      <c r="S10814" s="23"/>
    </row>
    <row r="10815" spans="19:19" x14ac:dyDescent="0.35">
      <c r="S10815" s="23"/>
    </row>
    <row r="10816" spans="19:19" x14ac:dyDescent="0.35">
      <c r="S10816" s="23"/>
    </row>
    <row r="10817" spans="19:19" x14ac:dyDescent="0.35">
      <c r="S10817" s="23"/>
    </row>
    <row r="10818" spans="19:19" x14ac:dyDescent="0.35">
      <c r="S10818" s="23"/>
    </row>
    <row r="10819" spans="19:19" x14ac:dyDescent="0.35">
      <c r="S10819" s="23"/>
    </row>
    <row r="10820" spans="19:19" x14ac:dyDescent="0.35">
      <c r="S10820" s="23"/>
    </row>
    <row r="10821" spans="19:19" x14ac:dyDescent="0.35">
      <c r="S10821" s="23"/>
    </row>
    <row r="10822" spans="19:19" x14ac:dyDescent="0.35">
      <c r="S10822" s="23"/>
    </row>
    <row r="10823" spans="19:19" x14ac:dyDescent="0.35">
      <c r="S10823" s="23"/>
    </row>
    <row r="10824" spans="19:19" x14ac:dyDescent="0.35">
      <c r="S10824" s="23"/>
    </row>
    <row r="10825" spans="19:19" x14ac:dyDescent="0.35">
      <c r="S10825" s="23"/>
    </row>
    <row r="10826" spans="19:19" x14ac:dyDescent="0.35">
      <c r="S10826" s="23"/>
    </row>
    <row r="10827" spans="19:19" x14ac:dyDescent="0.35">
      <c r="S10827" s="23"/>
    </row>
    <row r="10828" spans="19:19" x14ac:dyDescent="0.35">
      <c r="S10828" s="23"/>
    </row>
    <row r="10829" spans="19:19" x14ac:dyDescent="0.35">
      <c r="S10829" s="23"/>
    </row>
    <row r="10830" spans="19:19" x14ac:dyDescent="0.35">
      <c r="S10830" s="23"/>
    </row>
    <row r="10831" spans="19:19" x14ac:dyDescent="0.35">
      <c r="S10831" s="23"/>
    </row>
    <row r="10832" spans="19:19" x14ac:dyDescent="0.35">
      <c r="S10832" s="23"/>
    </row>
    <row r="10833" spans="19:19" x14ac:dyDescent="0.35">
      <c r="S10833" s="23"/>
    </row>
    <row r="10834" spans="19:19" x14ac:dyDescent="0.35">
      <c r="S10834" s="23"/>
    </row>
    <row r="10835" spans="19:19" x14ac:dyDescent="0.35">
      <c r="S10835" s="23"/>
    </row>
    <row r="10836" spans="19:19" x14ac:dyDescent="0.35">
      <c r="S10836" s="23"/>
    </row>
    <row r="10837" spans="19:19" x14ac:dyDescent="0.35">
      <c r="S10837" s="23"/>
    </row>
    <row r="10838" spans="19:19" x14ac:dyDescent="0.35">
      <c r="S10838" s="23"/>
    </row>
    <row r="10839" spans="19:19" x14ac:dyDescent="0.35">
      <c r="S10839" s="23"/>
    </row>
    <row r="10840" spans="19:19" x14ac:dyDescent="0.35">
      <c r="S10840" s="23"/>
    </row>
    <row r="10841" spans="19:19" x14ac:dyDescent="0.35">
      <c r="S10841" s="23"/>
    </row>
    <row r="10842" spans="19:19" x14ac:dyDescent="0.35">
      <c r="S10842" s="23"/>
    </row>
    <row r="10843" spans="19:19" x14ac:dyDescent="0.35">
      <c r="S10843" s="23"/>
    </row>
    <row r="10844" spans="19:19" x14ac:dyDescent="0.35">
      <c r="S10844" s="23"/>
    </row>
    <row r="10845" spans="19:19" x14ac:dyDescent="0.35">
      <c r="S10845" s="23"/>
    </row>
    <row r="10846" spans="19:19" x14ac:dyDescent="0.35">
      <c r="S10846" s="23"/>
    </row>
    <row r="10847" spans="19:19" x14ac:dyDescent="0.35">
      <c r="S10847" s="23"/>
    </row>
    <row r="10848" spans="19:19" x14ac:dyDescent="0.35">
      <c r="S10848" s="23"/>
    </row>
    <row r="10849" spans="19:19" x14ac:dyDescent="0.35">
      <c r="S10849" s="23"/>
    </row>
    <row r="10850" spans="19:19" x14ac:dyDescent="0.35">
      <c r="S10850" s="23"/>
    </row>
    <row r="10851" spans="19:19" x14ac:dyDescent="0.35">
      <c r="S10851" s="23"/>
    </row>
    <row r="10852" spans="19:19" x14ac:dyDescent="0.35">
      <c r="S10852" s="23"/>
    </row>
    <row r="10853" spans="19:19" x14ac:dyDescent="0.35">
      <c r="S10853" s="23"/>
    </row>
    <row r="10854" spans="19:19" x14ac:dyDescent="0.35">
      <c r="S10854" s="23"/>
    </row>
    <row r="10855" spans="19:19" x14ac:dyDescent="0.35">
      <c r="S10855" s="23"/>
    </row>
    <row r="10856" spans="19:19" x14ac:dyDescent="0.35">
      <c r="S10856" s="23"/>
    </row>
    <row r="10857" spans="19:19" x14ac:dyDescent="0.35">
      <c r="S10857" s="23"/>
    </row>
    <row r="10858" spans="19:19" x14ac:dyDescent="0.35">
      <c r="S10858" s="23"/>
    </row>
    <row r="10859" spans="19:19" x14ac:dyDescent="0.35">
      <c r="S10859" s="23"/>
    </row>
    <row r="10860" spans="19:19" x14ac:dyDescent="0.35">
      <c r="S10860" s="23"/>
    </row>
    <row r="10861" spans="19:19" x14ac:dyDescent="0.35">
      <c r="S10861" s="23"/>
    </row>
    <row r="10862" spans="19:19" x14ac:dyDescent="0.35">
      <c r="S10862" s="23"/>
    </row>
    <row r="10863" spans="19:19" x14ac:dyDescent="0.35">
      <c r="S10863" s="23"/>
    </row>
    <row r="10864" spans="19:19" x14ac:dyDescent="0.35">
      <c r="S10864" s="23"/>
    </row>
    <row r="10865" spans="19:19" x14ac:dyDescent="0.35">
      <c r="S10865" s="23"/>
    </row>
    <row r="10866" spans="19:19" x14ac:dyDescent="0.35">
      <c r="S10866" s="23"/>
    </row>
    <row r="10867" spans="19:19" x14ac:dyDescent="0.35">
      <c r="S10867" s="23"/>
    </row>
    <row r="10868" spans="19:19" x14ac:dyDescent="0.35">
      <c r="S10868" s="23"/>
    </row>
    <row r="10869" spans="19:19" x14ac:dyDescent="0.35">
      <c r="S10869" s="23"/>
    </row>
    <row r="10870" spans="19:19" x14ac:dyDescent="0.35">
      <c r="S10870" s="23"/>
    </row>
    <row r="10871" spans="19:19" x14ac:dyDescent="0.35">
      <c r="S10871" s="23"/>
    </row>
    <row r="10872" spans="19:19" x14ac:dyDescent="0.35">
      <c r="S10872" s="23"/>
    </row>
    <row r="10873" spans="19:19" x14ac:dyDescent="0.35">
      <c r="S10873" s="23"/>
    </row>
    <row r="10874" spans="19:19" x14ac:dyDescent="0.35">
      <c r="S10874" s="23"/>
    </row>
    <row r="10875" spans="19:19" x14ac:dyDescent="0.35">
      <c r="S10875" s="23"/>
    </row>
    <row r="10876" spans="19:19" x14ac:dyDescent="0.35">
      <c r="S10876" s="23"/>
    </row>
    <row r="10877" spans="19:19" x14ac:dyDescent="0.35">
      <c r="S10877" s="23"/>
    </row>
    <row r="10878" spans="19:19" x14ac:dyDescent="0.35">
      <c r="S10878" s="23"/>
    </row>
    <row r="10879" spans="19:19" x14ac:dyDescent="0.35">
      <c r="S10879" s="23"/>
    </row>
    <row r="10880" spans="19:19" x14ac:dyDescent="0.35">
      <c r="S10880" s="23"/>
    </row>
    <row r="10881" spans="19:19" x14ac:dyDescent="0.35">
      <c r="S10881" s="23"/>
    </row>
    <row r="10882" spans="19:19" x14ac:dyDescent="0.35">
      <c r="S10882" s="23"/>
    </row>
    <row r="10883" spans="19:19" x14ac:dyDescent="0.35">
      <c r="S10883" s="23"/>
    </row>
    <row r="10884" spans="19:19" x14ac:dyDescent="0.35">
      <c r="S10884" s="23"/>
    </row>
    <row r="10885" spans="19:19" x14ac:dyDescent="0.35">
      <c r="S10885" s="23"/>
    </row>
    <row r="10886" spans="19:19" x14ac:dyDescent="0.35">
      <c r="S10886" s="23"/>
    </row>
    <row r="10887" spans="19:19" x14ac:dyDescent="0.35">
      <c r="S10887" s="23"/>
    </row>
    <row r="10888" spans="19:19" x14ac:dyDescent="0.35">
      <c r="S10888" s="23"/>
    </row>
    <row r="10889" spans="19:19" x14ac:dyDescent="0.35">
      <c r="S10889" s="23"/>
    </row>
    <row r="10890" spans="19:19" x14ac:dyDescent="0.35">
      <c r="S10890" s="23"/>
    </row>
    <row r="10891" spans="19:19" x14ac:dyDescent="0.35">
      <c r="S10891" s="23"/>
    </row>
    <row r="10892" spans="19:19" x14ac:dyDescent="0.35">
      <c r="S10892" s="23"/>
    </row>
    <row r="10893" spans="19:19" x14ac:dyDescent="0.35">
      <c r="S10893" s="23"/>
    </row>
    <row r="10894" spans="19:19" x14ac:dyDescent="0.35">
      <c r="S10894" s="23"/>
    </row>
    <row r="10895" spans="19:19" x14ac:dyDescent="0.35">
      <c r="S10895" s="23"/>
    </row>
    <row r="10896" spans="19:19" x14ac:dyDescent="0.35">
      <c r="S10896" s="23"/>
    </row>
    <row r="10897" spans="19:19" x14ac:dyDescent="0.35">
      <c r="S10897" s="23"/>
    </row>
    <row r="10898" spans="19:19" x14ac:dyDescent="0.35">
      <c r="S10898" s="23"/>
    </row>
    <row r="10899" spans="19:19" x14ac:dyDescent="0.35">
      <c r="S10899" s="23"/>
    </row>
    <row r="10900" spans="19:19" x14ac:dyDescent="0.35">
      <c r="S10900" s="23"/>
    </row>
    <row r="10901" spans="19:19" x14ac:dyDescent="0.35">
      <c r="S10901" s="23"/>
    </row>
    <row r="10902" spans="19:19" x14ac:dyDescent="0.35">
      <c r="S10902" s="23"/>
    </row>
    <row r="10903" spans="19:19" x14ac:dyDescent="0.35">
      <c r="S10903" s="23"/>
    </row>
    <row r="10904" spans="19:19" x14ac:dyDescent="0.35">
      <c r="S10904" s="23"/>
    </row>
    <row r="10905" spans="19:19" x14ac:dyDescent="0.35">
      <c r="S10905" s="23"/>
    </row>
    <row r="10906" spans="19:19" x14ac:dyDescent="0.35">
      <c r="S10906" s="23"/>
    </row>
    <row r="10907" spans="19:19" x14ac:dyDescent="0.35">
      <c r="S10907" s="23"/>
    </row>
    <row r="10908" spans="19:19" x14ac:dyDescent="0.35">
      <c r="S10908" s="23"/>
    </row>
    <row r="10909" spans="19:19" x14ac:dyDescent="0.35">
      <c r="S10909" s="23"/>
    </row>
    <row r="10910" spans="19:19" x14ac:dyDescent="0.35">
      <c r="S10910" s="23"/>
    </row>
    <row r="10911" spans="19:19" x14ac:dyDescent="0.35">
      <c r="S10911" s="23"/>
    </row>
    <row r="10912" spans="19:19" x14ac:dyDescent="0.35">
      <c r="S10912" s="23"/>
    </row>
    <row r="10913" spans="19:19" x14ac:dyDescent="0.35">
      <c r="S10913" s="23"/>
    </row>
    <row r="10914" spans="19:19" x14ac:dyDescent="0.35">
      <c r="S10914" s="23"/>
    </row>
    <row r="10915" spans="19:19" x14ac:dyDescent="0.35">
      <c r="S10915" s="23"/>
    </row>
    <row r="10916" spans="19:19" x14ac:dyDescent="0.35">
      <c r="S10916" s="23"/>
    </row>
    <row r="10917" spans="19:19" x14ac:dyDescent="0.35">
      <c r="S10917" s="23"/>
    </row>
    <row r="10918" spans="19:19" x14ac:dyDescent="0.35">
      <c r="S10918" s="23"/>
    </row>
    <row r="10919" spans="19:19" x14ac:dyDescent="0.35">
      <c r="S10919" s="23"/>
    </row>
    <row r="10920" spans="19:19" x14ac:dyDescent="0.35">
      <c r="S10920" s="23"/>
    </row>
    <row r="10921" spans="19:19" x14ac:dyDescent="0.35">
      <c r="S10921" s="23"/>
    </row>
    <row r="10922" spans="19:19" x14ac:dyDescent="0.35">
      <c r="S10922" s="23"/>
    </row>
    <row r="10923" spans="19:19" x14ac:dyDescent="0.35">
      <c r="S10923" s="23"/>
    </row>
    <row r="10924" spans="19:19" x14ac:dyDescent="0.35">
      <c r="S10924" s="23"/>
    </row>
    <row r="10925" spans="19:19" x14ac:dyDescent="0.35">
      <c r="S10925" s="23"/>
    </row>
    <row r="10926" spans="19:19" x14ac:dyDescent="0.35">
      <c r="S10926" s="23"/>
    </row>
    <row r="10927" spans="19:19" x14ac:dyDescent="0.35">
      <c r="S10927" s="23"/>
    </row>
    <row r="10928" spans="19:19" x14ac:dyDescent="0.35">
      <c r="S10928" s="23"/>
    </row>
    <row r="10929" spans="19:19" x14ac:dyDescent="0.35">
      <c r="S10929" s="23"/>
    </row>
    <row r="10930" spans="19:19" x14ac:dyDescent="0.35">
      <c r="S10930" s="23"/>
    </row>
    <row r="10931" spans="19:19" x14ac:dyDescent="0.35">
      <c r="S10931" s="23"/>
    </row>
    <row r="10932" spans="19:19" x14ac:dyDescent="0.35">
      <c r="S10932" s="23"/>
    </row>
    <row r="10933" spans="19:19" x14ac:dyDescent="0.35">
      <c r="S10933" s="23"/>
    </row>
    <row r="10934" spans="19:19" x14ac:dyDescent="0.35">
      <c r="S10934" s="23"/>
    </row>
    <row r="10935" spans="19:19" x14ac:dyDescent="0.35">
      <c r="S10935" s="23"/>
    </row>
    <row r="10936" spans="19:19" x14ac:dyDescent="0.35">
      <c r="S10936" s="23"/>
    </row>
    <row r="10937" spans="19:19" x14ac:dyDescent="0.35">
      <c r="S10937" s="23"/>
    </row>
    <row r="10938" spans="19:19" x14ac:dyDescent="0.35">
      <c r="S10938" s="23"/>
    </row>
    <row r="10939" spans="19:19" x14ac:dyDescent="0.35">
      <c r="S10939" s="23"/>
    </row>
    <row r="10940" spans="19:19" x14ac:dyDescent="0.35">
      <c r="S10940" s="23"/>
    </row>
    <row r="10941" spans="19:19" x14ac:dyDescent="0.35">
      <c r="S10941" s="23"/>
    </row>
    <row r="10942" spans="19:19" x14ac:dyDescent="0.35">
      <c r="S10942" s="23"/>
    </row>
    <row r="10943" spans="19:19" x14ac:dyDescent="0.35">
      <c r="S10943" s="23"/>
    </row>
    <row r="10944" spans="19:19" x14ac:dyDescent="0.35">
      <c r="S10944" s="23"/>
    </row>
    <row r="10945" spans="19:19" x14ac:dyDescent="0.35">
      <c r="S10945" s="23"/>
    </row>
    <row r="10946" spans="19:19" x14ac:dyDescent="0.35">
      <c r="S10946" s="23"/>
    </row>
    <row r="10947" spans="19:19" x14ac:dyDescent="0.35">
      <c r="S10947" s="23"/>
    </row>
    <row r="10948" spans="19:19" x14ac:dyDescent="0.35">
      <c r="S10948" s="23"/>
    </row>
    <row r="10949" spans="19:19" x14ac:dyDescent="0.35">
      <c r="S10949" s="23"/>
    </row>
    <row r="10950" spans="19:19" x14ac:dyDescent="0.35">
      <c r="S10950" s="23"/>
    </row>
    <row r="10951" spans="19:19" x14ac:dyDescent="0.35">
      <c r="S10951" s="23"/>
    </row>
    <row r="10952" spans="19:19" x14ac:dyDescent="0.35">
      <c r="S10952" s="23"/>
    </row>
    <row r="10953" spans="19:19" x14ac:dyDescent="0.35">
      <c r="S10953" s="23"/>
    </row>
    <row r="10954" spans="19:19" x14ac:dyDescent="0.35">
      <c r="S10954" s="23"/>
    </row>
    <row r="10955" spans="19:19" x14ac:dyDescent="0.35">
      <c r="S10955" s="23"/>
    </row>
    <row r="10956" spans="19:19" x14ac:dyDescent="0.35">
      <c r="S10956" s="23"/>
    </row>
    <row r="10957" spans="19:19" x14ac:dyDescent="0.35">
      <c r="S10957" s="23"/>
    </row>
    <row r="10958" spans="19:19" x14ac:dyDescent="0.35">
      <c r="S10958" s="23"/>
    </row>
    <row r="10959" spans="19:19" x14ac:dyDescent="0.35">
      <c r="S10959" s="23"/>
    </row>
    <row r="10960" spans="19:19" x14ac:dyDescent="0.35">
      <c r="S10960" s="23"/>
    </row>
    <row r="10961" spans="19:19" x14ac:dyDescent="0.35">
      <c r="S10961" s="23"/>
    </row>
    <row r="10962" spans="19:19" x14ac:dyDescent="0.35">
      <c r="S10962" s="23"/>
    </row>
    <row r="10963" spans="19:19" x14ac:dyDescent="0.35">
      <c r="S10963" s="23"/>
    </row>
    <row r="10964" spans="19:19" x14ac:dyDescent="0.35">
      <c r="S10964" s="23"/>
    </row>
    <row r="10965" spans="19:19" x14ac:dyDescent="0.35">
      <c r="S10965" s="23"/>
    </row>
    <row r="10966" spans="19:19" x14ac:dyDescent="0.35">
      <c r="S10966" s="23"/>
    </row>
    <row r="10967" spans="19:19" x14ac:dyDescent="0.35">
      <c r="S10967" s="23"/>
    </row>
    <row r="10968" spans="19:19" x14ac:dyDescent="0.35">
      <c r="S10968" s="23"/>
    </row>
    <row r="10969" spans="19:19" x14ac:dyDescent="0.35">
      <c r="S10969" s="23"/>
    </row>
    <row r="10970" spans="19:19" x14ac:dyDescent="0.35">
      <c r="S10970" s="23"/>
    </row>
    <row r="10971" spans="19:19" x14ac:dyDescent="0.35">
      <c r="S10971" s="23"/>
    </row>
    <row r="10972" spans="19:19" x14ac:dyDescent="0.35">
      <c r="S10972" s="23"/>
    </row>
    <row r="10973" spans="19:19" x14ac:dyDescent="0.35">
      <c r="S10973" s="23"/>
    </row>
    <row r="10974" spans="19:19" x14ac:dyDescent="0.35">
      <c r="S10974" s="23"/>
    </row>
    <row r="10975" spans="19:19" x14ac:dyDescent="0.35">
      <c r="S10975" s="23"/>
    </row>
    <row r="10976" spans="19:19" x14ac:dyDescent="0.35">
      <c r="S10976" s="23"/>
    </row>
    <row r="10977" spans="19:19" x14ac:dyDescent="0.35">
      <c r="S10977" s="23"/>
    </row>
    <row r="10978" spans="19:19" x14ac:dyDescent="0.35">
      <c r="S10978" s="23"/>
    </row>
    <row r="10979" spans="19:19" x14ac:dyDescent="0.35">
      <c r="S10979" s="23"/>
    </row>
    <row r="10980" spans="19:19" x14ac:dyDescent="0.35">
      <c r="S10980" s="23"/>
    </row>
    <row r="10981" spans="19:19" x14ac:dyDescent="0.35">
      <c r="S10981" s="23"/>
    </row>
    <row r="10982" spans="19:19" x14ac:dyDescent="0.35">
      <c r="S10982" s="23"/>
    </row>
    <row r="10983" spans="19:19" x14ac:dyDescent="0.35">
      <c r="S10983" s="23"/>
    </row>
    <row r="10984" spans="19:19" x14ac:dyDescent="0.35">
      <c r="S10984" s="23"/>
    </row>
    <row r="10985" spans="19:19" x14ac:dyDescent="0.35">
      <c r="S10985" s="23"/>
    </row>
    <row r="10986" spans="19:19" x14ac:dyDescent="0.35">
      <c r="S10986" s="23"/>
    </row>
    <row r="10987" spans="19:19" x14ac:dyDescent="0.35">
      <c r="S10987" s="23"/>
    </row>
    <row r="10988" spans="19:19" x14ac:dyDescent="0.35">
      <c r="S10988" s="23"/>
    </row>
    <row r="10989" spans="19:19" x14ac:dyDescent="0.35">
      <c r="S10989" s="23"/>
    </row>
    <row r="10990" spans="19:19" x14ac:dyDescent="0.35">
      <c r="S10990" s="23"/>
    </row>
    <row r="10991" spans="19:19" x14ac:dyDescent="0.35">
      <c r="S10991" s="23"/>
    </row>
    <row r="10992" spans="19:19" x14ac:dyDescent="0.35">
      <c r="S10992" s="23"/>
    </row>
    <row r="10993" spans="19:19" x14ac:dyDescent="0.35">
      <c r="S10993" s="23"/>
    </row>
    <row r="10994" spans="19:19" x14ac:dyDescent="0.35">
      <c r="S10994" s="23"/>
    </row>
    <row r="10995" spans="19:19" x14ac:dyDescent="0.35">
      <c r="S10995" s="23"/>
    </row>
    <row r="10996" spans="19:19" x14ac:dyDescent="0.35">
      <c r="S10996" s="23"/>
    </row>
    <row r="10997" spans="19:19" x14ac:dyDescent="0.35">
      <c r="S10997" s="23"/>
    </row>
    <row r="10998" spans="19:19" x14ac:dyDescent="0.35">
      <c r="S10998" s="23"/>
    </row>
    <row r="10999" spans="19:19" x14ac:dyDescent="0.35">
      <c r="S10999" s="23"/>
    </row>
    <row r="11000" spans="19:19" x14ac:dyDescent="0.35">
      <c r="S11000" s="23"/>
    </row>
    <row r="11001" spans="19:19" x14ac:dyDescent="0.35">
      <c r="S11001" s="23"/>
    </row>
    <row r="11002" spans="19:19" x14ac:dyDescent="0.35">
      <c r="S11002" s="23"/>
    </row>
    <row r="11003" spans="19:19" x14ac:dyDescent="0.35">
      <c r="S11003" s="23"/>
    </row>
    <row r="11004" spans="19:19" x14ac:dyDescent="0.35">
      <c r="S11004" s="23"/>
    </row>
    <row r="11005" spans="19:19" x14ac:dyDescent="0.35">
      <c r="S11005" s="23"/>
    </row>
    <row r="11006" spans="19:19" x14ac:dyDescent="0.35">
      <c r="S11006" s="23"/>
    </row>
    <row r="11007" spans="19:19" x14ac:dyDescent="0.35">
      <c r="S11007" s="23"/>
    </row>
    <row r="11008" spans="19:19" x14ac:dyDescent="0.35">
      <c r="S11008" s="23"/>
    </row>
    <row r="11009" spans="19:19" x14ac:dyDescent="0.35">
      <c r="S11009" s="23"/>
    </row>
    <row r="11010" spans="19:19" x14ac:dyDescent="0.35">
      <c r="S11010" s="23"/>
    </row>
    <row r="11011" spans="19:19" x14ac:dyDescent="0.35">
      <c r="S11011" s="23"/>
    </row>
    <row r="11012" spans="19:19" x14ac:dyDescent="0.35">
      <c r="S11012" s="23"/>
    </row>
    <row r="11013" spans="19:19" x14ac:dyDescent="0.35">
      <c r="S11013" s="23"/>
    </row>
    <row r="11014" spans="19:19" x14ac:dyDescent="0.35">
      <c r="S11014" s="23"/>
    </row>
    <row r="11015" spans="19:19" x14ac:dyDescent="0.35">
      <c r="S11015" s="23"/>
    </row>
    <row r="11016" spans="19:19" x14ac:dyDescent="0.35">
      <c r="S11016" s="23"/>
    </row>
    <row r="11017" spans="19:19" x14ac:dyDescent="0.35">
      <c r="S11017" s="23"/>
    </row>
    <row r="11018" spans="19:19" x14ac:dyDescent="0.35">
      <c r="S11018" s="23"/>
    </row>
    <row r="11019" spans="19:19" x14ac:dyDescent="0.35">
      <c r="S11019" s="23"/>
    </row>
    <row r="11020" spans="19:19" x14ac:dyDescent="0.35">
      <c r="S11020" s="23"/>
    </row>
    <row r="11021" spans="19:19" x14ac:dyDescent="0.35">
      <c r="S11021" s="23"/>
    </row>
    <row r="11022" spans="19:19" x14ac:dyDescent="0.35">
      <c r="S11022" s="23"/>
    </row>
    <row r="11023" spans="19:19" x14ac:dyDescent="0.35">
      <c r="S11023" s="23"/>
    </row>
    <row r="11024" spans="19:19" x14ac:dyDescent="0.35">
      <c r="S11024" s="23"/>
    </row>
    <row r="11025" spans="19:19" x14ac:dyDescent="0.35">
      <c r="S11025" s="23"/>
    </row>
    <row r="11026" spans="19:19" x14ac:dyDescent="0.35">
      <c r="S11026" s="23"/>
    </row>
    <row r="11027" spans="19:19" x14ac:dyDescent="0.35">
      <c r="S11027" s="23"/>
    </row>
    <row r="11028" spans="19:19" x14ac:dyDescent="0.35">
      <c r="S11028" s="23"/>
    </row>
    <row r="11029" spans="19:19" x14ac:dyDescent="0.35">
      <c r="S11029" s="23"/>
    </row>
    <row r="11030" spans="19:19" x14ac:dyDescent="0.35">
      <c r="S11030" s="23"/>
    </row>
    <row r="11031" spans="19:19" x14ac:dyDescent="0.35">
      <c r="S11031" s="23"/>
    </row>
    <row r="11032" spans="19:19" x14ac:dyDescent="0.35">
      <c r="S11032" s="23"/>
    </row>
    <row r="11033" spans="19:19" x14ac:dyDescent="0.35">
      <c r="S11033" s="23"/>
    </row>
    <row r="11034" spans="19:19" x14ac:dyDescent="0.35">
      <c r="S11034" s="23"/>
    </row>
    <row r="11035" spans="19:19" x14ac:dyDescent="0.35">
      <c r="S11035" s="23"/>
    </row>
    <row r="11036" spans="19:19" x14ac:dyDescent="0.35">
      <c r="S11036" s="23"/>
    </row>
    <row r="11037" spans="19:19" x14ac:dyDescent="0.35">
      <c r="S11037" s="23"/>
    </row>
    <row r="11038" spans="19:19" x14ac:dyDescent="0.35">
      <c r="S11038" s="23"/>
    </row>
    <row r="11039" spans="19:19" x14ac:dyDescent="0.35">
      <c r="S11039" s="23"/>
    </row>
    <row r="11040" spans="19:19" x14ac:dyDescent="0.35">
      <c r="S11040" s="23"/>
    </row>
    <row r="11041" spans="19:19" x14ac:dyDescent="0.35">
      <c r="S11041" s="23"/>
    </row>
    <row r="11042" spans="19:19" x14ac:dyDescent="0.35">
      <c r="S11042" s="23"/>
    </row>
    <row r="11043" spans="19:19" x14ac:dyDescent="0.35">
      <c r="S11043" s="23"/>
    </row>
    <row r="11044" spans="19:19" x14ac:dyDescent="0.35">
      <c r="S11044" s="23"/>
    </row>
    <row r="11045" spans="19:19" x14ac:dyDescent="0.35">
      <c r="S11045" s="23"/>
    </row>
    <row r="11046" spans="19:19" x14ac:dyDescent="0.35">
      <c r="S11046" s="23"/>
    </row>
    <row r="11047" spans="19:19" x14ac:dyDescent="0.35">
      <c r="S11047" s="23"/>
    </row>
    <row r="11048" spans="19:19" x14ac:dyDescent="0.35">
      <c r="S11048" s="23"/>
    </row>
    <row r="11049" spans="19:19" x14ac:dyDescent="0.35">
      <c r="S11049" s="23"/>
    </row>
    <row r="11050" spans="19:19" x14ac:dyDescent="0.35">
      <c r="S11050" s="23"/>
    </row>
    <row r="11051" spans="19:19" x14ac:dyDescent="0.35">
      <c r="S11051" s="23"/>
    </row>
    <row r="11052" spans="19:19" x14ac:dyDescent="0.35">
      <c r="S11052" s="23"/>
    </row>
    <row r="11053" spans="19:19" x14ac:dyDescent="0.35">
      <c r="S11053" s="23"/>
    </row>
    <row r="11054" spans="19:19" x14ac:dyDescent="0.35">
      <c r="S11054" s="23"/>
    </row>
    <row r="11055" spans="19:19" x14ac:dyDescent="0.35">
      <c r="S11055" s="23"/>
    </row>
    <row r="11056" spans="19:19" x14ac:dyDescent="0.35">
      <c r="S11056" s="23"/>
    </row>
    <row r="11057" spans="19:19" x14ac:dyDescent="0.35">
      <c r="S11057" s="23"/>
    </row>
    <row r="11058" spans="19:19" x14ac:dyDescent="0.35">
      <c r="S11058" s="23"/>
    </row>
    <row r="11059" spans="19:19" x14ac:dyDescent="0.35">
      <c r="S11059" s="23"/>
    </row>
    <row r="11060" spans="19:19" x14ac:dyDescent="0.35">
      <c r="S11060" s="23"/>
    </row>
    <row r="11061" spans="19:19" x14ac:dyDescent="0.35">
      <c r="S11061" s="23"/>
    </row>
    <row r="11062" spans="19:19" x14ac:dyDescent="0.35">
      <c r="S11062" s="23"/>
    </row>
    <row r="11063" spans="19:19" x14ac:dyDescent="0.35">
      <c r="S11063" s="23"/>
    </row>
    <row r="11064" spans="19:19" x14ac:dyDescent="0.35">
      <c r="S11064" s="23"/>
    </row>
    <row r="11065" spans="19:19" x14ac:dyDescent="0.35">
      <c r="S11065" s="23"/>
    </row>
    <row r="11066" spans="19:19" x14ac:dyDescent="0.35">
      <c r="S11066" s="23"/>
    </row>
    <row r="11067" spans="19:19" x14ac:dyDescent="0.35">
      <c r="S11067" s="23"/>
    </row>
    <row r="11068" spans="19:19" x14ac:dyDescent="0.35">
      <c r="S11068" s="23"/>
    </row>
    <row r="11069" spans="19:19" x14ac:dyDescent="0.35">
      <c r="S11069" s="23"/>
    </row>
    <row r="11070" spans="19:19" x14ac:dyDescent="0.35">
      <c r="S11070" s="23"/>
    </row>
    <row r="11071" spans="19:19" x14ac:dyDescent="0.35">
      <c r="S11071" s="23"/>
    </row>
    <row r="11072" spans="19:19" x14ac:dyDescent="0.35">
      <c r="S11072" s="23"/>
    </row>
    <row r="11073" spans="19:19" x14ac:dyDescent="0.35">
      <c r="S11073" s="23"/>
    </row>
    <row r="11074" spans="19:19" x14ac:dyDescent="0.35">
      <c r="S11074" s="23"/>
    </row>
    <row r="11075" spans="19:19" x14ac:dyDescent="0.35">
      <c r="S11075" s="23"/>
    </row>
    <row r="11076" spans="19:19" x14ac:dyDescent="0.35">
      <c r="S11076" s="23"/>
    </row>
    <row r="11077" spans="19:19" x14ac:dyDescent="0.35">
      <c r="S11077" s="23"/>
    </row>
    <row r="11078" spans="19:19" x14ac:dyDescent="0.35">
      <c r="S11078" s="23"/>
    </row>
    <row r="11079" spans="19:19" x14ac:dyDescent="0.35">
      <c r="S11079" s="23"/>
    </row>
    <row r="11080" spans="19:19" x14ac:dyDescent="0.35">
      <c r="S11080" s="23"/>
    </row>
    <row r="11081" spans="19:19" x14ac:dyDescent="0.35">
      <c r="S11081" s="23"/>
    </row>
    <row r="11082" spans="19:19" x14ac:dyDescent="0.35">
      <c r="S11082" s="23"/>
    </row>
    <row r="11083" spans="19:19" x14ac:dyDescent="0.35">
      <c r="S11083" s="23"/>
    </row>
    <row r="11084" spans="19:19" x14ac:dyDescent="0.35">
      <c r="S11084" s="23"/>
    </row>
    <row r="11085" spans="19:19" x14ac:dyDescent="0.35">
      <c r="S11085" s="23"/>
    </row>
    <row r="11086" spans="19:19" x14ac:dyDescent="0.35">
      <c r="S11086" s="23"/>
    </row>
    <row r="11087" spans="19:19" x14ac:dyDescent="0.35">
      <c r="S11087" s="23"/>
    </row>
    <row r="11088" spans="19:19" x14ac:dyDescent="0.35">
      <c r="S11088" s="23"/>
    </row>
    <row r="11089" spans="19:19" x14ac:dyDescent="0.35">
      <c r="S11089" s="23"/>
    </row>
    <row r="11090" spans="19:19" x14ac:dyDescent="0.35">
      <c r="S11090" s="23"/>
    </row>
    <row r="11091" spans="19:19" x14ac:dyDescent="0.35">
      <c r="S11091" s="23"/>
    </row>
    <row r="11092" spans="19:19" x14ac:dyDescent="0.35">
      <c r="S11092" s="23"/>
    </row>
    <row r="11093" spans="19:19" x14ac:dyDescent="0.35">
      <c r="S11093" s="23"/>
    </row>
    <row r="11094" spans="19:19" x14ac:dyDescent="0.35">
      <c r="S11094" s="23"/>
    </row>
    <row r="11095" spans="19:19" x14ac:dyDescent="0.35">
      <c r="S11095" s="23"/>
    </row>
    <row r="11096" spans="19:19" x14ac:dyDescent="0.35">
      <c r="S11096" s="23"/>
    </row>
    <row r="11097" spans="19:19" x14ac:dyDescent="0.35">
      <c r="S11097" s="23"/>
    </row>
    <row r="11098" spans="19:19" x14ac:dyDescent="0.35">
      <c r="S11098" s="23"/>
    </row>
    <row r="11099" spans="19:19" x14ac:dyDescent="0.35">
      <c r="S11099" s="23"/>
    </row>
    <row r="11100" spans="19:19" x14ac:dyDescent="0.35">
      <c r="S11100" s="23"/>
    </row>
    <row r="11101" spans="19:19" x14ac:dyDescent="0.35">
      <c r="S11101" s="23"/>
    </row>
    <row r="11102" spans="19:19" x14ac:dyDescent="0.35">
      <c r="S11102" s="23"/>
    </row>
    <row r="11103" spans="19:19" x14ac:dyDescent="0.35">
      <c r="S11103" s="23"/>
    </row>
    <row r="11104" spans="19:19" x14ac:dyDescent="0.35">
      <c r="S11104" s="23"/>
    </row>
    <row r="11105" spans="19:19" x14ac:dyDescent="0.35">
      <c r="S11105" s="23"/>
    </row>
    <row r="11106" spans="19:19" x14ac:dyDescent="0.35">
      <c r="S11106" s="23"/>
    </row>
    <row r="11107" spans="19:19" x14ac:dyDescent="0.35">
      <c r="S11107" s="23"/>
    </row>
    <row r="11108" spans="19:19" x14ac:dyDescent="0.35">
      <c r="S11108" s="23"/>
    </row>
    <row r="11109" spans="19:19" x14ac:dyDescent="0.35">
      <c r="S11109" s="23"/>
    </row>
    <row r="11110" spans="19:19" x14ac:dyDescent="0.35">
      <c r="S11110" s="23"/>
    </row>
    <row r="11111" spans="19:19" x14ac:dyDescent="0.35">
      <c r="S11111" s="23"/>
    </row>
    <row r="11112" spans="19:19" x14ac:dyDescent="0.35">
      <c r="S11112" s="23"/>
    </row>
    <row r="11113" spans="19:19" x14ac:dyDescent="0.35">
      <c r="S11113" s="23"/>
    </row>
    <row r="11114" spans="19:19" x14ac:dyDescent="0.35">
      <c r="S11114" s="23"/>
    </row>
    <row r="11115" spans="19:19" x14ac:dyDescent="0.35">
      <c r="S11115" s="23"/>
    </row>
    <row r="11116" spans="19:19" x14ac:dyDescent="0.35">
      <c r="S11116" s="23"/>
    </row>
    <row r="11117" spans="19:19" x14ac:dyDescent="0.35">
      <c r="S11117" s="23"/>
    </row>
    <row r="11118" spans="19:19" x14ac:dyDescent="0.35">
      <c r="S11118" s="23"/>
    </row>
    <row r="11119" spans="19:19" x14ac:dyDescent="0.35">
      <c r="S11119" s="23"/>
    </row>
    <row r="11120" spans="19:19" x14ac:dyDescent="0.35">
      <c r="S11120" s="23"/>
    </row>
    <row r="11121" spans="19:19" x14ac:dyDescent="0.35">
      <c r="S11121" s="23"/>
    </row>
    <row r="11122" spans="19:19" x14ac:dyDescent="0.35">
      <c r="S11122" s="23"/>
    </row>
    <row r="11123" spans="19:19" x14ac:dyDescent="0.35">
      <c r="S11123" s="23"/>
    </row>
    <row r="11124" spans="19:19" x14ac:dyDescent="0.35">
      <c r="S11124" s="23"/>
    </row>
    <row r="11125" spans="19:19" x14ac:dyDescent="0.35">
      <c r="S11125" s="23"/>
    </row>
    <row r="11126" spans="19:19" x14ac:dyDescent="0.35">
      <c r="S11126" s="23"/>
    </row>
    <row r="11127" spans="19:19" x14ac:dyDescent="0.35">
      <c r="S11127" s="23"/>
    </row>
    <row r="11128" spans="19:19" x14ac:dyDescent="0.35">
      <c r="S11128" s="23"/>
    </row>
    <row r="11129" spans="19:19" x14ac:dyDescent="0.35">
      <c r="S11129" s="23"/>
    </row>
    <row r="11130" spans="19:19" x14ac:dyDescent="0.35">
      <c r="S11130" s="23"/>
    </row>
    <row r="11131" spans="19:19" x14ac:dyDescent="0.35">
      <c r="S11131" s="23"/>
    </row>
    <row r="11132" spans="19:19" x14ac:dyDescent="0.35">
      <c r="S11132" s="23"/>
    </row>
    <row r="11133" spans="19:19" x14ac:dyDescent="0.35">
      <c r="S11133" s="23"/>
    </row>
    <row r="11134" spans="19:19" x14ac:dyDescent="0.35">
      <c r="S11134" s="23"/>
    </row>
    <row r="11135" spans="19:19" x14ac:dyDescent="0.35">
      <c r="S11135" s="23"/>
    </row>
    <row r="11136" spans="19:19" x14ac:dyDescent="0.35">
      <c r="S11136" s="23"/>
    </row>
    <row r="11137" spans="19:19" x14ac:dyDescent="0.35">
      <c r="S11137" s="23"/>
    </row>
    <row r="11138" spans="19:19" x14ac:dyDescent="0.35">
      <c r="S11138" s="23"/>
    </row>
    <row r="11139" spans="19:19" x14ac:dyDescent="0.35">
      <c r="S11139" s="23"/>
    </row>
    <row r="11140" spans="19:19" x14ac:dyDescent="0.35">
      <c r="S11140" s="23"/>
    </row>
    <row r="11141" spans="19:19" x14ac:dyDescent="0.35">
      <c r="S11141" s="23"/>
    </row>
    <row r="11142" spans="19:19" x14ac:dyDescent="0.35">
      <c r="S11142" s="23"/>
    </row>
    <row r="11143" spans="19:19" x14ac:dyDescent="0.35">
      <c r="S11143" s="23"/>
    </row>
    <row r="11144" spans="19:19" x14ac:dyDescent="0.35">
      <c r="S11144" s="23"/>
    </row>
    <row r="11145" spans="19:19" x14ac:dyDescent="0.35">
      <c r="S11145" s="23"/>
    </row>
    <row r="11146" spans="19:19" x14ac:dyDescent="0.35">
      <c r="S11146" s="23"/>
    </row>
    <row r="11147" spans="19:19" x14ac:dyDescent="0.35">
      <c r="S11147" s="23"/>
    </row>
    <row r="11148" spans="19:19" x14ac:dyDescent="0.35">
      <c r="S11148" s="23"/>
    </row>
    <row r="11149" spans="19:19" x14ac:dyDescent="0.35">
      <c r="S11149" s="23"/>
    </row>
    <row r="11150" spans="19:19" x14ac:dyDescent="0.35">
      <c r="S11150" s="23"/>
    </row>
    <row r="11151" spans="19:19" x14ac:dyDescent="0.35">
      <c r="S11151" s="23"/>
    </row>
    <row r="11152" spans="19:19" x14ac:dyDescent="0.35">
      <c r="S11152" s="23"/>
    </row>
    <row r="11153" spans="19:19" x14ac:dyDescent="0.35">
      <c r="S11153" s="23"/>
    </row>
    <row r="11154" spans="19:19" x14ac:dyDescent="0.35">
      <c r="S11154" s="23"/>
    </row>
    <row r="11155" spans="19:19" x14ac:dyDescent="0.35">
      <c r="S11155" s="23"/>
    </row>
    <row r="11156" spans="19:19" x14ac:dyDescent="0.35">
      <c r="S11156" s="23"/>
    </row>
    <row r="11157" spans="19:19" x14ac:dyDescent="0.35">
      <c r="S11157" s="23"/>
    </row>
    <row r="11158" spans="19:19" x14ac:dyDescent="0.35">
      <c r="S11158" s="23"/>
    </row>
    <row r="11159" spans="19:19" x14ac:dyDescent="0.35">
      <c r="S11159" s="23"/>
    </row>
    <row r="11160" spans="19:19" x14ac:dyDescent="0.35">
      <c r="S11160" s="23"/>
    </row>
    <row r="11161" spans="19:19" x14ac:dyDescent="0.35">
      <c r="S11161" s="23"/>
    </row>
    <row r="11162" spans="19:19" x14ac:dyDescent="0.35">
      <c r="S11162" s="23"/>
    </row>
    <row r="11163" spans="19:19" x14ac:dyDescent="0.35">
      <c r="S11163" s="23"/>
    </row>
    <row r="11164" spans="19:19" x14ac:dyDescent="0.35">
      <c r="S11164" s="23"/>
    </row>
    <row r="11165" spans="19:19" x14ac:dyDescent="0.35">
      <c r="S11165" s="23"/>
    </row>
    <row r="11166" spans="19:19" x14ac:dyDescent="0.35">
      <c r="S11166" s="23"/>
    </row>
    <row r="11167" spans="19:19" x14ac:dyDescent="0.35">
      <c r="S11167" s="23"/>
    </row>
    <row r="11168" spans="19:19" x14ac:dyDescent="0.35">
      <c r="S11168" s="23"/>
    </row>
    <row r="11169" spans="19:19" x14ac:dyDescent="0.35">
      <c r="S11169" s="23"/>
    </row>
    <row r="11170" spans="19:19" x14ac:dyDescent="0.35">
      <c r="S11170" s="23"/>
    </row>
    <row r="11171" spans="19:19" x14ac:dyDescent="0.35">
      <c r="S11171" s="23"/>
    </row>
    <row r="11172" spans="19:19" x14ac:dyDescent="0.35">
      <c r="S11172" s="23"/>
    </row>
    <row r="11173" spans="19:19" x14ac:dyDescent="0.35">
      <c r="S11173" s="23"/>
    </row>
    <row r="11174" spans="19:19" x14ac:dyDescent="0.35">
      <c r="S11174" s="23"/>
    </row>
    <row r="11175" spans="19:19" x14ac:dyDescent="0.35">
      <c r="S11175" s="23"/>
    </row>
    <row r="11176" spans="19:19" x14ac:dyDescent="0.35">
      <c r="S11176" s="23"/>
    </row>
    <row r="11177" spans="19:19" x14ac:dyDescent="0.35">
      <c r="S11177" s="23"/>
    </row>
    <row r="11178" spans="19:19" x14ac:dyDescent="0.35">
      <c r="S11178" s="23"/>
    </row>
    <row r="11179" spans="19:19" x14ac:dyDescent="0.35">
      <c r="S11179" s="23"/>
    </row>
    <row r="11180" spans="19:19" x14ac:dyDescent="0.35">
      <c r="S11180" s="23"/>
    </row>
    <row r="11181" spans="19:19" x14ac:dyDescent="0.35">
      <c r="S11181" s="23"/>
    </row>
    <row r="11182" spans="19:19" x14ac:dyDescent="0.35">
      <c r="S11182" s="23"/>
    </row>
    <row r="11183" spans="19:19" x14ac:dyDescent="0.35">
      <c r="S11183" s="23"/>
    </row>
    <row r="11184" spans="19:19" x14ac:dyDescent="0.35">
      <c r="S11184" s="23"/>
    </row>
    <row r="11185" spans="19:19" x14ac:dyDescent="0.35">
      <c r="S11185" s="23"/>
    </row>
    <row r="11186" spans="19:19" x14ac:dyDescent="0.35">
      <c r="S11186" s="23"/>
    </row>
    <row r="11187" spans="19:19" x14ac:dyDescent="0.35">
      <c r="S11187" s="23"/>
    </row>
    <row r="11188" spans="19:19" x14ac:dyDescent="0.35">
      <c r="S11188" s="23"/>
    </row>
    <row r="11189" spans="19:19" x14ac:dyDescent="0.35">
      <c r="S11189" s="23"/>
    </row>
    <row r="11190" spans="19:19" x14ac:dyDescent="0.35">
      <c r="S11190" s="23"/>
    </row>
    <row r="11191" spans="19:19" x14ac:dyDescent="0.35">
      <c r="S11191" s="23"/>
    </row>
    <row r="11192" spans="19:19" x14ac:dyDescent="0.35">
      <c r="S11192" s="23"/>
    </row>
    <row r="11193" spans="19:19" x14ac:dyDescent="0.35">
      <c r="S11193" s="23"/>
    </row>
    <row r="11194" spans="19:19" x14ac:dyDescent="0.35">
      <c r="S11194" s="23"/>
    </row>
    <row r="11195" spans="19:19" x14ac:dyDescent="0.35">
      <c r="S11195" s="23"/>
    </row>
    <row r="11196" spans="19:19" x14ac:dyDescent="0.35">
      <c r="S11196" s="23"/>
    </row>
    <row r="11197" spans="19:19" x14ac:dyDescent="0.35">
      <c r="S11197" s="23"/>
    </row>
    <row r="11198" spans="19:19" x14ac:dyDescent="0.35">
      <c r="S11198" s="23"/>
    </row>
    <row r="11199" spans="19:19" x14ac:dyDescent="0.35">
      <c r="S11199" s="23"/>
    </row>
    <row r="11200" spans="19:19" x14ac:dyDescent="0.35">
      <c r="S11200" s="23"/>
    </row>
    <row r="11201" spans="19:19" x14ac:dyDescent="0.35">
      <c r="S11201" s="23"/>
    </row>
    <row r="11202" spans="19:19" x14ac:dyDescent="0.35">
      <c r="S11202" s="23"/>
    </row>
    <row r="11203" spans="19:19" x14ac:dyDescent="0.35">
      <c r="S11203" s="23"/>
    </row>
    <row r="11204" spans="19:19" x14ac:dyDescent="0.35">
      <c r="S11204" s="23"/>
    </row>
    <row r="11205" spans="19:19" x14ac:dyDescent="0.35">
      <c r="S11205" s="23"/>
    </row>
    <row r="11206" spans="19:19" x14ac:dyDescent="0.35">
      <c r="S11206" s="23"/>
    </row>
    <row r="11207" spans="19:19" x14ac:dyDescent="0.35">
      <c r="S11207" s="23"/>
    </row>
    <row r="11208" spans="19:19" x14ac:dyDescent="0.35">
      <c r="S11208" s="23"/>
    </row>
    <row r="11209" spans="19:19" x14ac:dyDescent="0.35">
      <c r="S11209" s="23"/>
    </row>
    <row r="11210" spans="19:19" x14ac:dyDescent="0.35">
      <c r="S11210" s="23"/>
    </row>
    <row r="11211" spans="19:19" x14ac:dyDescent="0.35">
      <c r="S11211" s="23"/>
    </row>
    <row r="11212" spans="19:19" x14ac:dyDescent="0.35">
      <c r="S11212" s="23"/>
    </row>
    <row r="11213" spans="19:19" x14ac:dyDescent="0.35">
      <c r="S11213" s="23"/>
    </row>
    <row r="11214" spans="19:19" x14ac:dyDescent="0.35">
      <c r="S11214" s="23"/>
    </row>
    <row r="11215" spans="19:19" x14ac:dyDescent="0.35">
      <c r="S11215" s="23"/>
    </row>
    <row r="11216" spans="19:19" x14ac:dyDescent="0.35">
      <c r="S11216" s="23"/>
    </row>
    <row r="11217" spans="19:19" x14ac:dyDescent="0.35">
      <c r="S11217" s="23"/>
    </row>
    <row r="11218" spans="19:19" x14ac:dyDescent="0.35">
      <c r="S11218" s="23"/>
    </row>
    <row r="11219" spans="19:19" x14ac:dyDescent="0.35">
      <c r="S11219" s="23"/>
    </row>
    <row r="11220" spans="19:19" x14ac:dyDescent="0.35">
      <c r="S11220" s="23"/>
    </row>
    <row r="11221" spans="19:19" x14ac:dyDescent="0.35">
      <c r="S11221" s="23"/>
    </row>
    <row r="11222" spans="19:19" x14ac:dyDescent="0.35">
      <c r="S11222" s="23"/>
    </row>
    <row r="11223" spans="19:19" x14ac:dyDescent="0.35">
      <c r="S11223" s="23"/>
    </row>
    <row r="11224" spans="19:19" x14ac:dyDescent="0.35">
      <c r="S11224" s="23"/>
    </row>
    <row r="11225" spans="19:19" x14ac:dyDescent="0.35">
      <c r="S11225" s="23"/>
    </row>
    <row r="11226" spans="19:19" x14ac:dyDescent="0.35">
      <c r="S11226" s="23"/>
    </row>
    <row r="11227" spans="19:19" x14ac:dyDescent="0.35">
      <c r="S11227" s="23"/>
    </row>
    <row r="11228" spans="19:19" x14ac:dyDescent="0.35">
      <c r="S11228" s="23"/>
    </row>
    <row r="11229" spans="19:19" x14ac:dyDescent="0.35">
      <c r="S11229" s="23"/>
    </row>
    <row r="11230" spans="19:19" x14ac:dyDescent="0.35">
      <c r="S11230" s="23"/>
    </row>
    <row r="11231" spans="19:19" x14ac:dyDescent="0.35">
      <c r="S11231" s="23"/>
    </row>
    <row r="11232" spans="19:19" x14ac:dyDescent="0.35">
      <c r="S11232" s="23"/>
    </row>
    <row r="11233" spans="19:19" x14ac:dyDescent="0.35">
      <c r="S11233" s="23"/>
    </row>
    <row r="11234" spans="19:19" x14ac:dyDescent="0.35">
      <c r="S11234" s="23"/>
    </row>
    <row r="11235" spans="19:19" x14ac:dyDescent="0.35">
      <c r="S11235" s="23"/>
    </row>
    <row r="11236" spans="19:19" x14ac:dyDescent="0.35">
      <c r="S11236" s="23"/>
    </row>
    <row r="11237" spans="19:19" x14ac:dyDescent="0.35">
      <c r="S11237" s="23"/>
    </row>
    <row r="11238" spans="19:19" x14ac:dyDescent="0.35">
      <c r="S11238" s="23"/>
    </row>
    <row r="11239" spans="19:19" x14ac:dyDescent="0.35">
      <c r="S11239" s="23"/>
    </row>
    <row r="11240" spans="19:19" x14ac:dyDescent="0.35">
      <c r="S11240" s="23"/>
    </row>
    <row r="11241" spans="19:19" x14ac:dyDescent="0.35">
      <c r="S11241" s="23"/>
    </row>
    <row r="11242" spans="19:19" x14ac:dyDescent="0.35">
      <c r="S11242" s="23"/>
    </row>
    <row r="11243" spans="19:19" x14ac:dyDescent="0.35">
      <c r="S11243" s="23"/>
    </row>
    <row r="11244" spans="19:19" x14ac:dyDescent="0.35">
      <c r="S11244" s="23"/>
    </row>
    <row r="11245" spans="19:19" x14ac:dyDescent="0.35">
      <c r="S11245" s="23"/>
    </row>
    <row r="11246" spans="19:19" x14ac:dyDescent="0.35">
      <c r="S11246" s="23"/>
    </row>
    <row r="11247" spans="19:19" x14ac:dyDescent="0.35">
      <c r="S11247" s="23"/>
    </row>
    <row r="11248" spans="19:19" x14ac:dyDescent="0.35">
      <c r="S11248" s="23"/>
    </row>
    <row r="11249" spans="19:19" x14ac:dyDescent="0.35">
      <c r="S11249" s="23"/>
    </row>
    <row r="11250" spans="19:19" x14ac:dyDescent="0.35">
      <c r="S11250" s="23"/>
    </row>
    <row r="11251" spans="19:19" x14ac:dyDescent="0.35">
      <c r="S11251" s="23"/>
    </row>
    <row r="11252" spans="19:19" x14ac:dyDescent="0.35">
      <c r="S11252" s="23"/>
    </row>
    <row r="11253" spans="19:19" x14ac:dyDescent="0.35">
      <c r="S11253" s="23"/>
    </row>
    <row r="11254" spans="19:19" x14ac:dyDescent="0.35">
      <c r="S11254" s="23"/>
    </row>
    <row r="11255" spans="19:19" x14ac:dyDescent="0.35">
      <c r="S11255" s="23"/>
    </row>
    <row r="11256" spans="19:19" x14ac:dyDescent="0.35">
      <c r="S11256" s="23"/>
    </row>
    <row r="11257" spans="19:19" x14ac:dyDescent="0.35">
      <c r="S11257" s="23"/>
    </row>
    <row r="11258" spans="19:19" x14ac:dyDescent="0.35">
      <c r="S11258" s="23"/>
    </row>
    <row r="11259" spans="19:19" x14ac:dyDescent="0.35">
      <c r="S11259" s="23"/>
    </row>
    <row r="11260" spans="19:19" x14ac:dyDescent="0.35">
      <c r="S11260" s="23"/>
    </row>
    <row r="11261" spans="19:19" x14ac:dyDescent="0.35">
      <c r="S11261" s="23"/>
    </row>
    <row r="11262" spans="19:19" x14ac:dyDescent="0.35">
      <c r="S11262" s="23"/>
    </row>
    <row r="11263" spans="19:19" x14ac:dyDescent="0.35">
      <c r="S11263" s="23"/>
    </row>
    <row r="11264" spans="19:19" x14ac:dyDescent="0.35">
      <c r="S11264" s="23"/>
    </row>
    <row r="11265" spans="19:19" x14ac:dyDescent="0.35">
      <c r="S11265" s="23"/>
    </row>
    <row r="11266" spans="19:19" x14ac:dyDescent="0.35">
      <c r="S11266" s="23"/>
    </row>
    <row r="11267" spans="19:19" x14ac:dyDescent="0.35">
      <c r="S11267" s="23"/>
    </row>
    <row r="11268" spans="19:19" x14ac:dyDescent="0.35">
      <c r="S11268" s="23"/>
    </row>
    <row r="11269" spans="19:19" x14ac:dyDescent="0.35">
      <c r="S11269" s="23"/>
    </row>
    <row r="11270" spans="19:19" x14ac:dyDescent="0.35">
      <c r="S11270" s="23"/>
    </row>
    <row r="11271" spans="19:19" x14ac:dyDescent="0.35">
      <c r="S11271" s="23"/>
    </row>
    <row r="11272" spans="19:19" x14ac:dyDescent="0.35">
      <c r="S11272" s="23"/>
    </row>
    <row r="11273" spans="19:19" x14ac:dyDescent="0.35">
      <c r="S11273" s="23"/>
    </row>
    <row r="11274" spans="19:19" x14ac:dyDescent="0.35">
      <c r="S11274" s="23"/>
    </row>
    <row r="11275" spans="19:19" x14ac:dyDescent="0.35">
      <c r="S11275" s="23"/>
    </row>
    <row r="11276" spans="19:19" x14ac:dyDescent="0.35">
      <c r="S11276" s="23"/>
    </row>
    <row r="11277" spans="19:19" x14ac:dyDescent="0.35">
      <c r="S11277" s="23"/>
    </row>
    <row r="11278" spans="19:19" x14ac:dyDescent="0.35">
      <c r="S11278" s="23"/>
    </row>
    <row r="11279" spans="19:19" x14ac:dyDescent="0.35">
      <c r="S11279" s="23"/>
    </row>
    <row r="11280" spans="19:19" x14ac:dyDescent="0.35">
      <c r="S11280" s="23"/>
    </row>
    <row r="11281" spans="19:19" x14ac:dyDescent="0.35">
      <c r="S11281" s="23"/>
    </row>
    <row r="11282" spans="19:19" x14ac:dyDescent="0.35">
      <c r="S11282" s="23"/>
    </row>
    <row r="11283" spans="19:19" x14ac:dyDescent="0.35">
      <c r="S11283" s="23"/>
    </row>
    <row r="11284" spans="19:19" x14ac:dyDescent="0.35">
      <c r="S11284" s="23"/>
    </row>
    <row r="11285" spans="19:19" x14ac:dyDescent="0.35">
      <c r="S11285" s="23"/>
    </row>
    <row r="11286" spans="19:19" x14ac:dyDescent="0.35">
      <c r="S11286" s="23"/>
    </row>
    <row r="11287" spans="19:19" x14ac:dyDescent="0.35">
      <c r="S11287" s="23"/>
    </row>
    <row r="11288" spans="19:19" x14ac:dyDescent="0.35">
      <c r="S11288" s="23"/>
    </row>
    <row r="11289" spans="19:19" x14ac:dyDescent="0.35">
      <c r="S11289" s="23"/>
    </row>
    <row r="11290" spans="19:19" x14ac:dyDescent="0.35">
      <c r="S11290" s="23"/>
    </row>
    <row r="11291" spans="19:19" x14ac:dyDescent="0.35">
      <c r="S11291" s="23"/>
    </row>
    <row r="11292" spans="19:19" x14ac:dyDescent="0.35">
      <c r="S11292" s="23"/>
    </row>
    <row r="11293" spans="19:19" x14ac:dyDescent="0.35">
      <c r="S11293" s="23"/>
    </row>
    <row r="11294" spans="19:19" x14ac:dyDescent="0.35">
      <c r="S11294" s="23"/>
    </row>
    <row r="11295" spans="19:19" x14ac:dyDescent="0.35">
      <c r="S11295" s="23"/>
    </row>
    <row r="11296" spans="19:19" x14ac:dyDescent="0.35">
      <c r="S11296" s="23"/>
    </row>
    <row r="11297" spans="19:19" x14ac:dyDescent="0.35">
      <c r="S11297" s="23"/>
    </row>
    <row r="11298" spans="19:19" x14ac:dyDescent="0.35">
      <c r="S11298" s="23"/>
    </row>
    <row r="11299" spans="19:19" x14ac:dyDescent="0.35">
      <c r="S11299" s="23"/>
    </row>
    <row r="11300" spans="19:19" x14ac:dyDescent="0.35">
      <c r="S11300" s="23"/>
    </row>
    <row r="11301" spans="19:19" x14ac:dyDescent="0.35">
      <c r="S11301" s="23"/>
    </row>
    <row r="11302" spans="19:19" x14ac:dyDescent="0.35">
      <c r="S11302" s="23"/>
    </row>
    <row r="11303" spans="19:19" x14ac:dyDescent="0.35">
      <c r="S11303" s="23"/>
    </row>
    <row r="11304" spans="19:19" x14ac:dyDescent="0.35">
      <c r="S11304" s="23"/>
    </row>
    <row r="11305" spans="19:19" x14ac:dyDescent="0.35">
      <c r="S11305" s="23"/>
    </row>
    <row r="11306" spans="19:19" x14ac:dyDescent="0.35">
      <c r="S11306" s="23"/>
    </row>
    <row r="11307" spans="19:19" x14ac:dyDescent="0.35">
      <c r="S11307" s="23"/>
    </row>
    <row r="11308" spans="19:19" x14ac:dyDescent="0.35">
      <c r="S11308" s="23"/>
    </row>
    <row r="11309" spans="19:19" x14ac:dyDescent="0.35">
      <c r="S11309" s="23"/>
    </row>
    <row r="11310" spans="19:19" x14ac:dyDescent="0.35">
      <c r="S11310" s="23"/>
    </row>
    <row r="11311" spans="19:19" x14ac:dyDescent="0.35">
      <c r="S11311" s="23"/>
    </row>
    <row r="11312" spans="19:19" x14ac:dyDescent="0.35">
      <c r="S11312" s="23"/>
    </row>
    <row r="11313" spans="19:19" x14ac:dyDescent="0.35">
      <c r="S11313" s="23"/>
    </row>
    <row r="11314" spans="19:19" x14ac:dyDescent="0.35">
      <c r="S11314" s="23"/>
    </row>
    <row r="11315" spans="19:19" x14ac:dyDescent="0.35">
      <c r="S11315" s="23"/>
    </row>
    <row r="11316" spans="19:19" x14ac:dyDescent="0.35">
      <c r="S11316" s="23"/>
    </row>
    <row r="11317" spans="19:19" x14ac:dyDescent="0.35">
      <c r="S11317" s="23"/>
    </row>
    <row r="11318" spans="19:19" x14ac:dyDescent="0.35">
      <c r="S11318" s="23"/>
    </row>
    <row r="11319" spans="19:19" x14ac:dyDescent="0.35">
      <c r="S11319" s="23"/>
    </row>
    <row r="11320" spans="19:19" x14ac:dyDescent="0.35">
      <c r="S11320" s="23"/>
    </row>
    <row r="11321" spans="19:19" x14ac:dyDescent="0.35">
      <c r="S11321" s="23"/>
    </row>
    <row r="11322" spans="19:19" x14ac:dyDescent="0.35">
      <c r="S11322" s="23"/>
    </row>
    <row r="11323" spans="19:19" x14ac:dyDescent="0.35">
      <c r="S11323" s="23"/>
    </row>
    <row r="11324" spans="19:19" x14ac:dyDescent="0.35">
      <c r="S11324" s="23"/>
    </row>
    <row r="11325" spans="19:19" x14ac:dyDescent="0.35">
      <c r="S11325" s="23"/>
    </row>
    <row r="11326" spans="19:19" x14ac:dyDescent="0.35">
      <c r="S11326" s="23"/>
    </row>
    <row r="11327" spans="19:19" x14ac:dyDescent="0.35">
      <c r="S11327" s="23"/>
    </row>
    <row r="11328" spans="19:19" x14ac:dyDescent="0.35">
      <c r="S11328" s="23"/>
    </row>
    <row r="11329" spans="19:19" x14ac:dyDescent="0.35">
      <c r="S11329" s="23"/>
    </row>
    <row r="11330" spans="19:19" x14ac:dyDescent="0.35">
      <c r="S11330" s="23"/>
    </row>
    <row r="11331" spans="19:19" x14ac:dyDescent="0.35">
      <c r="S11331" s="23"/>
    </row>
    <row r="11332" spans="19:19" x14ac:dyDescent="0.35">
      <c r="S11332" s="23"/>
    </row>
    <row r="11333" spans="19:19" x14ac:dyDescent="0.35">
      <c r="S11333" s="23"/>
    </row>
    <row r="11334" spans="19:19" x14ac:dyDescent="0.35">
      <c r="S11334" s="23"/>
    </row>
    <row r="11335" spans="19:19" x14ac:dyDescent="0.35">
      <c r="S11335" s="23"/>
    </row>
    <row r="11336" spans="19:19" x14ac:dyDescent="0.35">
      <c r="S11336" s="23"/>
    </row>
    <row r="11337" spans="19:19" x14ac:dyDescent="0.35">
      <c r="S11337" s="23"/>
    </row>
    <row r="11338" spans="19:19" x14ac:dyDescent="0.35">
      <c r="S11338" s="23"/>
    </row>
    <row r="11339" spans="19:19" x14ac:dyDescent="0.35">
      <c r="S11339" s="23"/>
    </row>
    <row r="11340" spans="19:19" x14ac:dyDescent="0.35">
      <c r="S11340" s="23"/>
    </row>
    <row r="11341" spans="19:19" x14ac:dyDescent="0.35">
      <c r="S11341" s="23"/>
    </row>
    <row r="11342" spans="19:19" x14ac:dyDescent="0.35">
      <c r="S11342" s="23"/>
    </row>
    <row r="11343" spans="19:19" x14ac:dyDescent="0.35">
      <c r="S11343" s="23"/>
    </row>
    <row r="11344" spans="19:19" x14ac:dyDescent="0.35">
      <c r="S11344" s="23"/>
    </row>
    <row r="11345" spans="19:19" x14ac:dyDescent="0.35">
      <c r="S11345" s="23"/>
    </row>
    <row r="11346" spans="19:19" x14ac:dyDescent="0.35">
      <c r="S11346" s="23"/>
    </row>
    <row r="11347" spans="19:19" x14ac:dyDescent="0.35">
      <c r="S11347" s="23"/>
    </row>
    <row r="11348" spans="19:19" x14ac:dyDescent="0.35">
      <c r="S11348" s="23"/>
    </row>
    <row r="11349" spans="19:19" x14ac:dyDescent="0.35">
      <c r="S11349" s="23"/>
    </row>
    <row r="11350" spans="19:19" x14ac:dyDescent="0.35">
      <c r="S11350" s="23"/>
    </row>
    <row r="11351" spans="19:19" x14ac:dyDescent="0.35">
      <c r="S11351" s="23"/>
    </row>
    <row r="11352" spans="19:19" x14ac:dyDescent="0.35">
      <c r="S11352" s="23"/>
    </row>
    <row r="11353" spans="19:19" x14ac:dyDescent="0.35">
      <c r="S11353" s="23"/>
    </row>
    <row r="11354" spans="19:19" x14ac:dyDescent="0.35">
      <c r="S11354" s="23"/>
    </row>
    <row r="11355" spans="19:19" x14ac:dyDescent="0.35">
      <c r="S11355" s="23"/>
    </row>
    <row r="11356" spans="19:19" x14ac:dyDescent="0.35">
      <c r="S11356" s="23"/>
    </row>
    <row r="11357" spans="19:19" x14ac:dyDescent="0.35">
      <c r="S11357" s="23"/>
    </row>
    <row r="11358" spans="19:19" x14ac:dyDescent="0.35">
      <c r="S11358" s="23"/>
    </row>
    <row r="11359" spans="19:19" x14ac:dyDescent="0.35">
      <c r="S11359" s="23"/>
    </row>
    <row r="11360" spans="19:19" x14ac:dyDescent="0.35">
      <c r="S11360" s="23"/>
    </row>
    <row r="11361" spans="19:19" x14ac:dyDescent="0.35">
      <c r="S11361" s="23"/>
    </row>
    <row r="11362" spans="19:19" x14ac:dyDescent="0.35">
      <c r="S11362" s="23"/>
    </row>
    <row r="11363" spans="19:19" x14ac:dyDescent="0.35">
      <c r="S11363" s="23"/>
    </row>
    <row r="11364" spans="19:19" x14ac:dyDescent="0.35">
      <c r="S11364" s="23"/>
    </row>
    <row r="11365" spans="19:19" x14ac:dyDescent="0.35">
      <c r="S11365" s="23"/>
    </row>
    <row r="11366" spans="19:19" x14ac:dyDescent="0.35">
      <c r="S11366" s="23"/>
    </row>
    <row r="11367" spans="19:19" x14ac:dyDescent="0.35">
      <c r="S11367" s="23"/>
    </row>
    <row r="11368" spans="19:19" x14ac:dyDescent="0.35">
      <c r="S11368" s="23"/>
    </row>
    <row r="11369" spans="19:19" x14ac:dyDescent="0.35">
      <c r="S11369" s="23"/>
    </row>
    <row r="11370" spans="19:19" x14ac:dyDescent="0.35">
      <c r="S11370" s="23"/>
    </row>
    <row r="11371" spans="19:19" x14ac:dyDescent="0.35">
      <c r="S11371" s="23"/>
    </row>
    <row r="11372" spans="19:19" x14ac:dyDescent="0.35">
      <c r="S11372" s="23"/>
    </row>
    <row r="11373" spans="19:19" x14ac:dyDescent="0.35">
      <c r="S11373" s="23"/>
    </row>
    <row r="11374" spans="19:19" x14ac:dyDescent="0.35">
      <c r="S11374" s="23"/>
    </row>
    <row r="11375" spans="19:19" x14ac:dyDescent="0.35">
      <c r="S11375" s="23"/>
    </row>
    <row r="11376" spans="19:19" x14ac:dyDescent="0.35">
      <c r="S11376" s="23"/>
    </row>
    <row r="11377" spans="19:19" x14ac:dyDescent="0.35">
      <c r="S11377" s="23"/>
    </row>
    <row r="11378" spans="19:19" x14ac:dyDescent="0.35">
      <c r="S11378" s="23"/>
    </row>
    <row r="11379" spans="19:19" x14ac:dyDescent="0.35">
      <c r="S11379" s="23"/>
    </row>
    <row r="11380" spans="19:19" x14ac:dyDescent="0.35">
      <c r="S11380" s="23"/>
    </row>
    <row r="11381" spans="19:19" x14ac:dyDescent="0.35">
      <c r="S11381" s="23"/>
    </row>
    <row r="11382" spans="19:19" x14ac:dyDescent="0.35">
      <c r="S11382" s="23"/>
    </row>
    <row r="11383" spans="19:19" x14ac:dyDescent="0.35">
      <c r="S11383" s="23"/>
    </row>
    <row r="11384" spans="19:19" x14ac:dyDescent="0.35">
      <c r="S11384" s="23"/>
    </row>
    <row r="11385" spans="19:19" x14ac:dyDescent="0.35">
      <c r="S11385" s="23"/>
    </row>
    <row r="11386" spans="19:19" x14ac:dyDescent="0.35">
      <c r="S11386" s="23"/>
    </row>
    <row r="11387" spans="19:19" x14ac:dyDescent="0.35">
      <c r="S11387" s="23"/>
    </row>
    <row r="11388" spans="19:19" x14ac:dyDescent="0.35">
      <c r="S11388" s="23"/>
    </row>
    <row r="11389" spans="19:19" x14ac:dyDescent="0.35">
      <c r="S11389" s="23"/>
    </row>
    <row r="11390" spans="19:19" x14ac:dyDescent="0.35">
      <c r="S11390" s="23"/>
    </row>
    <row r="11391" spans="19:19" x14ac:dyDescent="0.35">
      <c r="S11391" s="23"/>
    </row>
    <row r="11392" spans="19:19" x14ac:dyDescent="0.35">
      <c r="S11392" s="23"/>
    </row>
    <row r="11393" spans="19:19" x14ac:dyDescent="0.35">
      <c r="S11393" s="23"/>
    </row>
    <row r="11394" spans="19:19" x14ac:dyDescent="0.35">
      <c r="S11394" s="23"/>
    </row>
    <row r="11395" spans="19:19" x14ac:dyDescent="0.35">
      <c r="S11395" s="23"/>
    </row>
    <row r="11396" spans="19:19" x14ac:dyDescent="0.35">
      <c r="S11396" s="23"/>
    </row>
    <row r="11397" spans="19:19" x14ac:dyDescent="0.35">
      <c r="S11397" s="23"/>
    </row>
    <row r="11398" spans="19:19" x14ac:dyDescent="0.35">
      <c r="S11398" s="23"/>
    </row>
    <row r="11399" spans="19:19" x14ac:dyDescent="0.35">
      <c r="S11399" s="23"/>
    </row>
    <row r="11400" spans="19:19" x14ac:dyDescent="0.35">
      <c r="S11400" s="23"/>
    </row>
    <row r="11401" spans="19:19" x14ac:dyDescent="0.35">
      <c r="S11401" s="23"/>
    </row>
    <row r="11402" spans="19:19" x14ac:dyDescent="0.35">
      <c r="S11402" s="23"/>
    </row>
    <row r="11403" spans="19:19" x14ac:dyDescent="0.35">
      <c r="S11403" s="23"/>
    </row>
    <row r="11404" spans="19:19" x14ac:dyDescent="0.35">
      <c r="S11404" s="23"/>
    </row>
    <row r="11405" spans="19:19" x14ac:dyDescent="0.35">
      <c r="S11405" s="23"/>
    </row>
    <row r="11406" spans="19:19" x14ac:dyDescent="0.35">
      <c r="S11406" s="23"/>
    </row>
    <row r="11407" spans="19:19" x14ac:dyDescent="0.35">
      <c r="S11407" s="23"/>
    </row>
    <row r="11408" spans="19:19" x14ac:dyDescent="0.35">
      <c r="S11408" s="23"/>
    </row>
    <row r="11409" spans="19:19" x14ac:dyDescent="0.35">
      <c r="S11409" s="23"/>
    </row>
    <row r="11410" spans="19:19" x14ac:dyDescent="0.35">
      <c r="S11410" s="23"/>
    </row>
    <row r="11411" spans="19:19" x14ac:dyDescent="0.35">
      <c r="S11411" s="23"/>
    </row>
    <row r="11412" spans="19:19" x14ac:dyDescent="0.35">
      <c r="S11412" s="23"/>
    </row>
    <row r="11413" spans="19:19" x14ac:dyDescent="0.35">
      <c r="S11413" s="23"/>
    </row>
    <row r="11414" spans="19:19" x14ac:dyDescent="0.35">
      <c r="S11414" s="23"/>
    </row>
    <row r="11415" spans="19:19" x14ac:dyDescent="0.35">
      <c r="S11415" s="23"/>
    </row>
    <row r="11416" spans="19:19" x14ac:dyDescent="0.35">
      <c r="S11416" s="23"/>
    </row>
    <row r="11417" spans="19:19" x14ac:dyDescent="0.35">
      <c r="S11417" s="23"/>
    </row>
    <row r="11418" spans="19:19" x14ac:dyDescent="0.35">
      <c r="S11418" s="23"/>
    </row>
    <row r="11419" spans="19:19" x14ac:dyDescent="0.35">
      <c r="S11419" s="23"/>
    </row>
    <row r="11420" spans="19:19" x14ac:dyDescent="0.35">
      <c r="S11420" s="23"/>
    </row>
    <row r="11421" spans="19:19" x14ac:dyDescent="0.35">
      <c r="S11421" s="23"/>
    </row>
    <row r="11422" spans="19:19" x14ac:dyDescent="0.35">
      <c r="S11422" s="23"/>
    </row>
    <row r="11423" spans="19:19" x14ac:dyDescent="0.35">
      <c r="S11423" s="23"/>
    </row>
    <row r="11424" spans="19:19" x14ac:dyDescent="0.35">
      <c r="S11424" s="23"/>
    </row>
    <row r="11425" spans="19:19" x14ac:dyDescent="0.35">
      <c r="S11425" s="23"/>
    </row>
    <row r="11426" spans="19:19" x14ac:dyDescent="0.35">
      <c r="S11426" s="23"/>
    </row>
    <row r="11427" spans="19:19" x14ac:dyDescent="0.35">
      <c r="S11427" s="23"/>
    </row>
    <row r="11428" spans="19:19" x14ac:dyDescent="0.35">
      <c r="S11428" s="23"/>
    </row>
    <row r="11429" spans="19:19" x14ac:dyDescent="0.35">
      <c r="S11429" s="23"/>
    </row>
    <row r="11430" spans="19:19" x14ac:dyDescent="0.35">
      <c r="S11430" s="23"/>
    </row>
    <row r="11431" spans="19:19" x14ac:dyDescent="0.35">
      <c r="S11431" s="23"/>
    </row>
    <row r="11432" spans="19:19" x14ac:dyDescent="0.35">
      <c r="S11432" s="23"/>
    </row>
    <row r="11433" spans="19:19" x14ac:dyDescent="0.35">
      <c r="S11433" s="23"/>
    </row>
    <row r="11434" spans="19:19" x14ac:dyDescent="0.35">
      <c r="S11434" s="23"/>
    </row>
    <row r="11435" spans="19:19" x14ac:dyDescent="0.35">
      <c r="S11435" s="23"/>
    </row>
    <row r="11436" spans="19:19" x14ac:dyDescent="0.35">
      <c r="S11436" s="23"/>
    </row>
    <row r="11437" spans="19:19" x14ac:dyDescent="0.35">
      <c r="S11437" s="23"/>
    </row>
    <row r="11438" spans="19:19" x14ac:dyDescent="0.35">
      <c r="S11438" s="23"/>
    </row>
    <row r="11439" spans="19:19" x14ac:dyDescent="0.35">
      <c r="S11439" s="23"/>
    </row>
    <row r="11440" spans="19:19" x14ac:dyDescent="0.35">
      <c r="S11440" s="23"/>
    </row>
    <row r="11441" spans="19:19" x14ac:dyDescent="0.35">
      <c r="S11441" s="23"/>
    </row>
    <row r="11442" spans="19:19" x14ac:dyDescent="0.35">
      <c r="S11442" s="23"/>
    </row>
    <row r="11443" spans="19:19" x14ac:dyDescent="0.35">
      <c r="S11443" s="23"/>
    </row>
    <row r="11444" spans="19:19" x14ac:dyDescent="0.35">
      <c r="S11444" s="23"/>
    </row>
    <row r="11445" spans="19:19" x14ac:dyDescent="0.35">
      <c r="S11445" s="23"/>
    </row>
    <row r="11446" spans="19:19" x14ac:dyDescent="0.35">
      <c r="S11446" s="23"/>
    </row>
    <row r="11447" spans="19:19" x14ac:dyDescent="0.35">
      <c r="S11447" s="23"/>
    </row>
    <row r="11448" spans="19:19" x14ac:dyDescent="0.35">
      <c r="S11448" s="23"/>
    </row>
    <row r="11449" spans="19:19" x14ac:dyDescent="0.35">
      <c r="S11449" s="23"/>
    </row>
    <row r="11450" spans="19:19" x14ac:dyDescent="0.35">
      <c r="S11450" s="23"/>
    </row>
    <row r="11451" spans="19:19" x14ac:dyDescent="0.35">
      <c r="S11451" s="23"/>
    </row>
    <row r="11452" spans="19:19" x14ac:dyDescent="0.35">
      <c r="S11452" s="23"/>
    </row>
    <row r="11453" spans="19:19" x14ac:dyDescent="0.35">
      <c r="S11453" s="23"/>
    </row>
    <row r="11454" spans="19:19" x14ac:dyDescent="0.35">
      <c r="S11454" s="23"/>
    </row>
    <row r="11455" spans="19:19" x14ac:dyDescent="0.35">
      <c r="S11455" s="23"/>
    </row>
    <row r="11456" spans="19:19" x14ac:dyDescent="0.35">
      <c r="S11456" s="23"/>
    </row>
    <row r="11457" spans="19:19" x14ac:dyDescent="0.35">
      <c r="S11457" s="23"/>
    </row>
    <row r="11458" spans="19:19" x14ac:dyDescent="0.35">
      <c r="S11458" s="23"/>
    </row>
    <row r="11459" spans="19:19" x14ac:dyDescent="0.35">
      <c r="S11459" s="23"/>
    </row>
    <row r="11460" spans="19:19" x14ac:dyDescent="0.35">
      <c r="S11460" s="23"/>
    </row>
    <row r="11461" spans="19:19" x14ac:dyDescent="0.35">
      <c r="S11461" s="23"/>
    </row>
    <row r="11462" spans="19:19" x14ac:dyDescent="0.35">
      <c r="S11462" s="23"/>
    </row>
    <row r="11463" spans="19:19" x14ac:dyDescent="0.35">
      <c r="S11463" s="23"/>
    </row>
    <row r="11464" spans="19:19" x14ac:dyDescent="0.35">
      <c r="S11464" s="23"/>
    </row>
    <row r="11465" spans="19:19" x14ac:dyDescent="0.35">
      <c r="S11465" s="23"/>
    </row>
    <row r="11466" spans="19:19" x14ac:dyDescent="0.35">
      <c r="S11466" s="23"/>
    </row>
    <row r="11467" spans="19:19" x14ac:dyDescent="0.35">
      <c r="S11467" s="23"/>
    </row>
    <row r="11468" spans="19:19" x14ac:dyDescent="0.35">
      <c r="S11468" s="23"/>
    </row>
    <row r="11469" spans="19:19" x14ac:dyDescent="0.35">
      <c r="S11469" s="23"/>
    </row>
    <row r="11470" spans="19:19" x14ac:dyDescent="0.35">
      <c r="S11470" s="23"/>
    </row>
    <row r="11471" spans="19:19" x14ac:dyDescent="0.35">
      <c r="S11471" s="23"/>
    </row>
    <row r="11472" spans="19:19" x14ac:dyDescent="0.35">
      <c r="S11472" s="23"/>
    </row>
    <row r="11473" spans="19:19" x14ac:dyDescent="0.35">
      <c r="S11473" s="23"/>
    </row>
    <row r="11474" spans="19:19" x14ac:dyDescent="0.35">
      <c r="S11474" s="23"/>
    </row>
    <row r="11475" spans="19:19" x14ac:dyDescent="0.35">
      <c r="S11475" s="23"/>
    </row>
    <row r="11476" spans="19:19" x14ac:dyDescent="0.35">
      <c r="S11476" s="23"/>
    </row>
    <row r="11477" spans="19:19" x14ac:dyDescent="0.35">
      <c r="S11477" s="23"/>
    </row>
    <row r="11478" spans="19:19" x14ac:dyDescent="0.35">
      <c r="S11478" s="23"/>
    </row>
    <row r="11479" spans="19:19" x14ac:dyDescent="0.35">
      <c r="S11479" s="23"/>
    </row>
    <row r="11480" spans="19:19" x14ac:dyDescent="0.35">
      <c r="S11480" s="23"/>
    </row>
    <row r="11481" spans="19:19" x14ac:dyDescent="0.35">
      <c r="S11481" s="23"/>
    </row>
    <row r="11482" spans="19:19" x14ac:dyDescent="0.35">
      <c r="S11482" s="23"/>
    </row>
    <row r="11483" spans="19:19" x14ac:dyDescent="0.35">
      <c r="S11483" s="23"/>
    </row>
    <row r="11484" spans="19:19" x14ac:dyDescent="0.35">
      <c r="S11484" s="23"/>
    </row>
    <row r="11485" spans="19:19" x14ac:dyDescent="0.35">
      <c r="S11485" s="23"/>
    </row>
    <row r="11486" spans="19:19" x14ac:dyDescent="0.35">
      <c r="S11486" s="23"/>
    </row>
    <row r="11487" spans="19:19" x14ac:dyDescent="0.35">
      <c r="S11487" s="23"/>
    </row>
    <row r="11488" spans="19:19" x14ac:dyDescent="0.35">
      <c r="S11488" s="23"/>
    </row>
    <row r="11489" spans="19:19" x14ac:dyDescent="0.35">
      <c r="S11489" s="23"/>
    </row>
    <row r="11490" spans="19:19" x14ac:dyDescent="0.35">
      <c r="S11490" s="23"/>
    </row>
    <row r="11491" spans="19:19" x14ac:dyDescent="0.35">
      <c r="S11491" s="23"/>
    </row>
    <row r="11492" spans="19:19" x14ac:dyDescent="0.35">
      <c r="S11492" s="23"/>
    </row>
    <row r="11493" spans="19:19" x14ac:dyDescent="0.35">
      <c r="S11493" s="23"/>
    </row>
    <row r="11494" spans="19:19" x14ac:dyDescent="0.35">
      <c r="S11494" s="23"/>
    </row>
    <row r="11495" spans="19:19" x14ac:dyDescent="0.35">
      <c r="S11495" s="23"/>
    </row>
    <row r="11496" spans="19:19" x14ac:dyDescent="0.35">
      <c r="S11496" s="23"/>
    </row>
    <row r="11497" spans="19:19" x14ac:dyDescent="0.35">
      <c r="S11497" s="23"/>
    </row>
    <row r="11498" spans="19:19" x14ac:dyDescent="0.35">
      <c r="S11498" s="23"/>
    </row>
    <row r="11499" spans="19:19" x14ac:dyDescent="0.35">
      <c r="S11499" s="23"/>
    </row>
    <row r="11500" spans="19:19" x14ac:dyDescent="0.35">
      <c r="S11500" s="23"/>
    </row>
    <row r="11501" spans="19:19" x14ac:dyDescent="0.35">
      <c r="S11501" s="23"/>
    </row>
    <row r="11502" spans="19:19" x14ac:dyDescent="0.35">
      <c r="S11502" s="23"/>
    </row>
    <row r="11503" spans="19:19" x14ac:dyDescent="0.35">
      <c r="S11503" s="23"/>
    </row>
    <row r="11504" spans="19:19" x14ac:dyDescent="0.35">
      <c r="S11504" s="23"/>
    </row>
    <row r="11505" spans="19:19" x14ac:dyDescent="0.35">
      <c r="S11505" s="23"/>
    </row>
    <row r="11506" spans="19:19" x14ac:dyDescent="0.35">
      <c r="S11506" s="23"/>
    </row>
    <row r="11507" spans="19:19" x14ac:dyDescent="0.35">
      <c r="S11507" s="23"/>
    </row>
    <row r="11508" spans="19:19" x14ac:dyDescent="0.35">
      <c r="S11508" s="23"/>
    </row>
    <row r="11509" spans="19:19" x14ac:dyDescent="0.35">
      <c r="S11509" s="23"/>
    </row>
    <row r="11510" spans="19:19" x14ac:dyDescent="0.35">
      <c r="S11510" s="23"/>
    </row>
    <row r="11511" spans="19:19" x14ac:dyDescent="0.35">
      <c r="S11511" s="23"/>
    </row>
    <row r="11512" spans="19:19" x14ac:dyDescent="0.35">
      <c r="S11512" s="23"/>
    </row>
    <row r="11513" spans="19:19" x14ac:dyDescent="0.35">
      <c r="S11513" s="23"/>
    </row>
    <row r="11514" spans="19:19" x14ac:dyDescent="0.35">
      <c r="S11514" s="23"/>
    </row>
    <row r="11515" spans="19:19" x14ac:dyDescent="0.35">
      <c r="S11515" s="23"/>
    </row>
    <row r="11516" spans="19:19" x14ac:dyDescent="0.35">
      <c r="S11516" s="23"/>
    </row>
    <row r="11517" spans="19:19" x14ac:dyDescent="0.35">
      <c r="S11517" s="23"/>
    </row>
    <row r="11518" spans="19:19" x14ac:dyDescent="0.35">
      <c r="S11518" s="23"/>
    </row>
    <row r="11519" spans="19:19" x14ac:dyDescent="0.35">
      <c r="S11519" s="23"/>
    </row>
    <row r="11520" spans="19:19" x14ac:dyDescent="0.35">
      <c r="S11520" s="23"/>
    </row>
    <row r="11521" spans="19:19" x14ac:dyDescent="0.35">
      <c r="S11521" s="23"/>
    </row>
    <row r="11522" spans="19:19" x14ac:dyDescent="0.35">
      <c r="S11522" s="23"/>
    </row>
    <row r="11523" spans="19:19" x14ac:dyDescent="0.35">
      <c r="S11523" s="23"/>
    </row>
    <row r="11524" spans="19:19" x14ac:dyDescent="0.35">
      <c r="S11524" s="23"/>
    </row>
    <row r="11525" spans="19:19" x14ac:dyDescent="0.35">
      <c r="S11525" s="23"/>
    </row>
    <row r="11526" spans="19:19" x14ac:dyDescent="0.35">
      <c r="S11526" s="23"/>
    </row>
    <row r="11527" spans="19:19" x14ac:dyDescent="0.35">
      <c r="S11527" s="23"/>
    </row>
    <row r="11528" spans="19:19" x14ac:dyDescent="0.35">
      <c r="S11528" s="23"/>
    </row>
    <row r="11529" spans="19:19" x14ac:dyDescent="0.35">
      <c r="S11529" s="23"/>
    </row>
    <row r="11530" spans="19:19" x14ac:dyDescent="0.35">
      <c r="S11530" s="23"/>
    </row>
    <row r="11531" spans="19:19" x14ac:dyDescent="0.35">
      <c r="S11531" s="23"/>
    </row>
    <row r="11532" spans="19:19" x14ac:dyDescent="0.35">
      <c r="S11532" s="23"/>
    </row>
    <row r="11533" spans="19:19" x14ac:dyDescent="0.35">
      <c r="S11533" s="23"/>
    </row>
    <row r="11534" spans="19:19" x14ac:dyDescent="0.35">
      <c r="S11534" s="23"/>
    </row>
    <row r="11535" spans="19:19" x14ac:dyDescent="0.35">
      <c r="S11535" s="23"/>
    </row>
    <row r="11536" spans="19:19" x14ac:dyDescent="0.35">
      <c r="S11536" s="23"/>
    </row>
    <row r="11537" spans="19:19" x14ac:dyDescent="0.35">
      <c r="S11537" s="23"/>
    </row>
    <row r="11538" spans="19:19" x14ac:dyDescent="0.35">
      <c r="S11538" s="23"/>
    </row>
    <row r="11539" spans="19:19" x14ac:dyDescent="0.35">
      <c r="S11539" s="23"/>
    </row>
    <row r="11540" spans="19:19" x14ac:dyDescent="0.35">
      <c r="S11540" s="23"/>
    </row>
    <row r="11541" spans="19:19" x14ac:dyDescent="0.35">
      <c r="S11541" s="23"/>
    </row>
    <row r="11542" spans="19:19" x14ac:dyDescent="0.35">
      <c r="S11542" s="23"/>
    </row>
    <row r="11543" spans="19:19" x14ac:dyDescent="0.35">
      <c r="S11543" s="23"/>
    </row>
    <row r="11544" spans="19:19" x14ac:dyDescent="0.35">
      <c r="S11544" s="23"/>
    </row>
    <row r="11545" spans="19:19" x14ac:dyDescent="0.35">
      <c r="S11545" s="23"/>
    </row>
    <row r="11546" spans="19:19" x14ac:dyDescent="0.35">
      <c r="S11546" s="23"/>
    </row>
    <row r="11547" spans="19:19" x14ac:dyDescent="0.35">
      <c r="S11547" s="23"/>
    </row>
    <row r="11548" spans="19:19" x14ac:dyDescent="0.35">
      <c r="S11548" s="23"/>
    </row>
    <row r="11549" spans="19:19" x14ac:dyDescent="0.35">
      <c r="S11549" s="23"/>
    </row>
    <row r="11550" spans="19:19" x14ac:dyDescent="0.35">
      <c r="S11550" s="23"/>
    </row>
    <row r="11551" spans="19:19" x14ac:dyDescent="0.35">
      <c r="S11551" s="23"/>
    </row>
    <row r="11552" spans="19:19" x14ac:dyDescent="0.35">
      <c r="S11552" s="23"/>
    </row>
    <row r="11553" spans="19:19" x14ac:dyDescent="0.35">
      <c r="S11553" s="23"/>
    </row>
    <row r="11554" spans="19:19" x14ac:dyDescent="0.35">
      <c r="S11554" s="23"/>
    </row>
    <row r="11555" spans="19:19" x14ac:dyDescent="0.35">
      <c r="S11555" s="23"/>
    </row>
    <row r="11556" spans="19:19" x14ac:dyDescent="0.35">
      <c r="S11556" s="23"/>
    </row>
    <row r="11557" spans="19:19" x14ac:dyDescent="0.35">
      <c r="S11557" s="23"/>
    </row>
    <row r="11558" spans="19:19" x14ac:dyDescent="0.35">
      <c r="S11558" s="23"/>
    </row>
    <row r="11559" spans="19:19" x14ac:dyDescent="0.35">
      <c r="S11559" s="23"/>
    </row>
    <row r="11560" spans="19:19" x14ac:dyDescent="0.35">
      <c r="S11560" s="23"/>
    </row>
    <row r="11561" spans="19:19" x14ac:dyDescent="0.35">
      <c r="S11561" s="23"/>
    </row>
    <row r="11562" spans="19:19" x14ac:dyDescent="0.35">
      <c r="S11562" s="23"/>
    </row>
    <row r="11563" spans="19:19" x14ac:dyDescent="0.35">
      <c r="S11563" s="23"/>
    </row>
    <row r="11564" spans="19:19" x14ac:dyDescent="0.35">
      <c r="S11564" s="23"/>
    </row>
    <row r="11565" spans="19:19" x14ac:dyDescent="0.35">
      <c r="S11565" s="23"/>
    </row>
    <row r="11566" spans="19:19" x14ac:dyDescent="0.35">
      <c r="S11566" s="23"/>
    </row>
    <row r="11567" spans="19:19" x14ac:dyDescent="0.35">
      <c r="S11567" s="23"/>
    </row>
    <row r="11568" spans="19:19" x14ac:dyDescent="0.35">
      <c r="S11568" s="23"/>
    </row>
    <row r="11569" spans="19:19" x14ac:dyDescent="0.35">
      <c r="S11569" s="23"/>
    </row>
    <row r="11570" spans="19:19" x14ac:dyDescent="0.35">
      <c r="S11570" s="23"/>
    </row>
    <row r="11571" spans="19:19" x14ac:dyDescent="0.35">
      <c r="S11571" s="23"/>
    </row>
    <row r="11572" spans="19:19" x14ac:dyDescent="0.35">
      <c r="S11572" s="23"/>
    </row>
    <row r="11573" spans="19:19" x14ac:dyDescent="0.35">
      <c r="S11573" s="23"/>
    </row>
    <row r="11574" spans="19:19" x14ac:dyDescent="0.35">
      <c r="S11574" s="23"/>
    </row>
    <row r="11575" spans="19:19" x14ac:dyDescent="0.35">
      <c r="S11575" s="23"/>
    </row>
    <row r="11576" spans="19:19" x14ac:dyDescent="0.35">
      <c r="S11576" s="23"/>
    </row>
    <row r="11577" spans="19:19" x14ac:dyDescent="0.35">
      <c r="S11577" s="23"/>
    </row>
    <row r="11578" spans="19:19" x14ac:dyDescent="0.35">
      <c r="S11578" s="23"/>
    </row>
    <row r="11579" spans="19:19" x14ac:dyDescent="0.35">
      <c r="S11579" s="23"/>
    </row>
    <row r="11580" spans="19:19" x14ac:dyDescent="0.35">
      <c r="S11580" s="23"/>
    </row>
    <row r="11581" spans="19:19" x14ac:dyDescent="0.35">
      <c r="S11581" s="23"/>
    </row>
    <row r="11582" spans="19:19" x14ac:dyDescent="0.35">
      <c r="S11582" s="23"/>
    </row>
    <row r="11583" spans="19:19" x14ac:dyDescent="0.35">
      <c r="S11583" s="23"/>
    </row>
    <row r="11584" spans="19:19" x14ac:dyDescent="0.35">
      <c r="S11584" s="23"/>
    </row>
    <row r="11585" spans="19:19" x14ac:dyDescent="0.35">
      <c r="S11585" s="23"/>
    </row>
    <row r="11586" spans="19:19" x14ac:dyDescent="0.35">
      <c r="S11586" s="23"/>
    </row>
    <row r="11587" spans="19:19" x14ac:dyDescent="0.35">
      <c r="S11587" s="23"/>
    </row>
    <row r="11588" spans="19:19" x14ac:dyDescent="0.35">
      <c r="S11588" s="23"/>
    </row>
    <row r="11589" spans="19:19" x14ac:dyDescent="0.35">
      <c r="S11589" s="23"/>
    </row>
    <row r="11590" spans="19:19" x14ac:dyDescent="0.35">
      <c r="S11590" s="23"/>
    </row>
    <row r="11591" spans="19:19" x14ac:dyDescent="0.35">
      <c r="S11591" s="23"/>
    </row>
    <row r="11592" spans="19:19" x14ac:dyDescent="0.35">
      <c r="S11592" s="23"/>
    </row>
    <row r="11593" spans="19:19" x14ac:dyDescent="0.35">
      <c r="S11593" s="23"/>
    </row>
    <row r="11594" spans="19:19" x14ac:dyDescent="0.35">
      <c r="S11594" s="23"/>
    </row>
    <row r="11595" spans="19:19" x14ac:dyDescent="0.35">
      <c r="S11595" s="23"/>
    </row>
    <row r="11596" spans="19:19" x14ac:dyDescent="0.35">
      <c r="S11596" s="23"/>
    </row>
    <row r="11597" spans="19:19" x14ac:dyDescent="0.35">
      <c r="S11597" s="23"/>
    </row>
    <row r="11598" spans="19:19" x14ac:dyDescent="0.35">
      <c r="S11598" s="23"/>
    </row>
    <row r="11599" spans="19:19" x14ac:dyDescent="0.35">
      <c r="S11599" s="23"/>
    </row>
    <row r="11600" spans="19:19" x14ac:dyDescent="0.35">
      <c r="S11600" s="23"/>
    </row>
    <row r="11601" spans="19:19" x14ac:dyDescent="0.35">
      <c r="S11601" s="23"/>
    </row>
    <row r="11602" spans="19:19" x14ac:dyDescent="0.35">
      <c r="S11602" s="23"/>
    </row>
    <row r="11603" spans="19:19" x14ac:dyDescent="0.35">
      <c r="S11603" s="23"/>
    </row>
    <row r="11604" spans="19:19" x14ac:dyDescent="0.35">
      <c r="S11604" s="23"/>
    </row>
    <row r="11605" spans="19:19" x14ac:dyDescent="0.35">
      <c r="S11605" s="23"/>
    </row>
    <row r="11606" spans="19:19" x14ac:dyDescent="0.35">
      <c r="S11606" s="23"/>
    </row>
    <row r="11607" spans="19:19" x14ac:dyDescent="0.35">
      <c r="S11607" s="23"/>
    </row>
    <row r="11608" spans="19:19" x14ac:dyDescent="0.35">
      <c r="S11608" s="23"/>
    </row>
    <row r="11609" spans="19:19" x14ac:dyDescent="0.35">
      <c r="S11609" s="23"/>
    </row>
    <row r="11610" spans="19:19" x14ac:dyDescent="0.35">
      <c r="S11610" s="23"/>
    </row>
    <row r="11611" spans="19:19" x14ac:dyDescent="0.35">
      <c r="S11611" s="23"/>
    </row>
    <row r="11612" spans="19:19" x14ac:dyDescent="0.35">
      <c r="S11612" s="23"/>
    </row>
    <row r="11613" spans="19:19" x14ac:dyDescent="0.35">
      <c r="S11613" s="23"/>
    </row>
    <row r="11614" spans="19:19" x14ac:dyDescent="0.35">
      <c r="S11614" s="23"/>
    </row>
    <row r="11615" spans="19:19" x14ac:dyDescent="0.35">
      <c r="S11615" s="23"/>
    </row>
    <row r="11616" spans="19:19" x14ac:dyDescent="0.35">
      <c r="S11616" s="23"/>
    </row>
    <row r="11617" spans="19:19" x14ac:dyDescent="0.35">
      <c r="S11617" s="23"/>
    </row>
    <row r="11618" spans="19:19" x14ac:dyDescent="0.35">
      <c r="S11618" s="23"/>
    </row>
    <row r="11619" spans="19:19" x14ac:dyDescent="0.35">
      <c r="S11619" s="23"/>
    </row>
    <row r="11620" spans="19:19" x14ac:dyDescent="0.35">
      <c r="S11620" s="23"/>
    </row>
    <row r="11621" spans="19:19" x14ac:dyDescent="0.35">
      <c r="S11621" s="23"/>
    </row>
    <row r="11622" spans="19:19" x14ac:dyDescent="0.35">
      <c r="S11622" s="23"/>
    </row>
    <row r="11623" spans="19:19" x14ac:dyDescent="0.35">
      <c r="S11623" s="23"/>
    </row>
    <row r="11624" spans="19:19" x14ac:dyDescent="0.35">
      <c r="S11624" s="23"/>
    </row>
    <row r="11625" spans="19:19" x14ac:dyDescent="0.35">
      <c r="S11625" s="23"/>
    </row>
    <row r="11626" spans="19:19" x14ac:dyDescent="0.35">
      <c r="S11626" s="23"/>
    </row>
    <row r="11627" spans="19:19" x14ac:dyDescent="0.35">
      <c r="S11627" s="23"/>
    </row>
    <row r="11628" spans="19:19" x14ac:dyDescent="0.35">
      <c r="S11628" s="23"/>
    </row>
    <row r="11629" spans="19:19" x14ac:dyDescent="0.35">
      <c r="S11629" s="23"/>
    </row>
    <row r="11630" spans="19:19" x14ac:dyDescent="0.35">
      <c r="S11630" s="23"/>
    </row>
    <row r="11631" spans="19:19" x14ac:dyDescent="0.35">
      <c r="S11631" s="23"/>
    </row>
    <row r="11632" spans="19:19" x14ac:dyDescent="0.35">
      <c r="S11632" s="23"/>
    </row>
    <row r="11633" spans="19:19" x14ac:dyDescent="0.35">
      <c r="S11633" s="23"/>
    </row>
    <row r="11634" spans="19:19" x14ac:dyDescent="0.35">
      <c r="S11634" s="23"/>
    </row>
    <row r="11635" spans="19:19" x14ac:dyDescent="0.35">
      <c r="S11635" s="23"/>
    </row>
    <row r="11636" spans="19:19" x14ac:dyDescent="0.35">
      <c r="S11636" s="23"/>
    </row>
    <row r="11637" spans="19:19" x14ac:dyDescent="0.35">
      <c r="S11637" s="23"/>
    </row>
    <row r="11638" spans="19:19" x14ac:dyDescent="0.35">
      <c r="S11638" s="23"/>
    </row>
    <row r="11639" spans="19:19" x14ac:dyDescent="0.35">
      <c r="S11639" s="23"/>
    </row>
    <row r="11640" spans="19:19" x14ac:dyDescent="0.35">
      <c r="S11640" s="23"/>
    </row>
    <row r="11641" spans="19:19" x14ac:dyDescent="0.35">
      <c r="S11641" s="23"/>
    </row>
    <row r="11642" spans="19:19" x14ac:dyDescent="0.35">
      <c r="S11642" s="23"/>
    </row>
    <row r="11643" spans="19:19" x14ac:dyDescent="0.35">
      <c r="S11643" s="23"/>
    </row>
    <row r="11644" spans="19:19" x14ac:dyDescent="0.35">
      <c r="S11644" s="23"/>
    </row>
    <row r="11645" spans="19:19" x14ac:dyDescent="0.35">
      <c r="S11645" s="23"/>
    </row>
    <row r="11646" spans="19:19" x14ac:dyDescent="0.35">
      <c r="S11646" s="23"/>
    </row>
    <row r="11647" spans="19:19" x14ac:dyDescent="0.35">
      <c r="S11647" s="23"/>
    </row>
    <row r="11648" spans="19:19" x14ac:dyDescent="0.35">
      <c r="S11648" s="23"/>
    </row>
    <row r="11649" spans="19:19" x14ac:dyDescent="0.35">
      <c r="S11649" s="23"/>
    </row>
    <row r="11650" spans="19:19" x14ac:dyDescent="0.35">
      <c r="S11650" s="23"/>
    </row>
    <row r="11651" spans="19:19" x14ac:dyDescent="0.35">
      <c r="S11651" s="23"/>
    </row>
    <row r="11652" spans="19:19" x14ac:dyDescent="0.35">
      <c r="S11652" s="23"/>
    </row>
    <row r="11653" spans="19:19" x14ac:dyDescent="0.35">
      <c r="S11653" s="23"/>
    </row>
    <row r="11654" spans="19:19" x14ac:dyDescent="0.35">
      <c r="S11654" s="23"/>
    </row>
    <row r="11655" spans="19:19" x14ac:dyDescent="0.35">
      <c r="S11655" s="23"/>
    </row>
    <row r="11656" spans="19:19" x14ac:dyDescent="0.35">
      <c r="S11656" s="23"/>
    </row>
    <row r="11657" spans="19:19" x14ac:dyDescent="0.35">
      <c r="S11657" s="23"/>
    </row>
    <row r="11658" spans="19:19" x14ac:dyDescent="0.35">
      <c r="S11658" s="23"/>
    </row>
    <row r="11659" spans="19:19" x14ac:dyDescent="0.35">
      <c r="S11659" s="23"/>
    </row>
    <row r="11660" spans="19:19" x14ac:dyDescent="0.35">
      <c r="S11660" s="23"/>
    </row>
    <row r="11661" spans="19:19" x14ac:dyDescent="0.35">
      <c r="S11661" s="23"/>
    </row>
    <row r="11662" spans="19:19" x14ac:dyDescent="0.35">
      <c r="S11662" s="23"/>
    </row>
    <row r="11663" spans="19:19" x14ac:dyDescent="0.35">
      <c r="S11663" s="23"/>
    </row>
    <row r="11664" spans="19:19" x14ac:dyDescent="0.35">
      <c r="S11664" s="23"/>
    </row>
    <row r="11665" spans="19:19" x14ac:dyDescent="0.35">
      <c r="S11665" s="23"/>
    </row>
    <row r="11666" spans="19:19" x14ac:dyDescent="0.35">
      <c r="S11666" s="23"/>
    </row>
    <row r="11667" spans="19:19" x14ac:dyDescent="0.35">
      <c r="S11667" s="23"/>
    </row>
    <row r="11668" spans="19:19" x14ac:dyDescent="0.35">
      <c r="S11668" s="23"/>
    </row>
    <row r="11669" spans="19:19" x14ac:dyDescent="0.35">
      <c r="S11669" s="23"/>
    </row>
    <row r="11670" spans="19:19" x14ac:dyDescent="0.35">
      <c r="S11670" s="23"/>
    </row>
    <row r="11671" spans="19:19" x14ac:dyDescent="0.35">
      <c r="S11671" s="23"/>
    </row>
    <row r="11672" spans="19:19" x14ac:dyDescent="0.35">
      <c r="S11672" s="23"/>
    </row>
    <row r="11673" spans="19:19" x14ac:dyDescent="0.35">
      <c r="S11673" s="23"/>
    </row>
    <row r="11674" spans="19:19" x14ac:dyDescent="0.35">
      <c r="S11674" s="23"/>
    </row>
    <row r="11675" spans="19:19" x14ac:dyDescent="0.35">
      <c r="S11675" s="23"/>
    </row>
    <row r="11676" spans="19:19" x14ac:dyDescent="0.35">
      <c r="S11676" s="23"/>
    </row>
    <row r="11677" spans="19:19" x14ac:dyDescent="0.35">
      <c r="S11677" s="23"/>
    </row>
    <row r="11678" spans="19:19" x14ac:dyDescent="0.35">
      <c r="S11678" s="23"/>
    </row>
    <row r="11679" spans="19:19" x14ac:dyDescent="0.35">
      <c r="S11679" s="23"/>
    </row>
    <row r="11680" spans="19:19" x14ac:dyDescent="0.35">
      <c r="S11680" s="23"/>
    </row>
    <row r="11681" spans="19:19" x14ac:dyDescent="0.35">
      <c r="S11681" s="23"/>
    </row>
    <row r="11682" spans="19:19" x14ac:dyDescent="0.35">
      <c r="S11682" s="23"/>
    </row>
    <row r="11683" spans="19:19" x14ac:dyDescent="0.35">
      <c r="S11683" s="23"/>
    </row>
    <row r="11684" spans="19:19" x14ac:dyDescent="0.35">
      <c r="S11684" s="23"/>
    </row>
    <row r="11685" spans="19:19" x14ac:dyDescent="0.35">
      <c r="S11685" s="23"/>
    </row>
    <row r="11686" spans="19:19" x14ac:dyDescent="0.35">
      <c r="S11686" s="23"/>
    </row>
    <row r="11687" spans="19:19" x14ac:dyDescent="0.35">
      <c r="S11687" s="23"/>
    </row>
    <row r="11688" spans="19:19" x14ac:dyDescent="0.35">
      <c r="S11688" s="23"/>
    </row>
    <row r="11689" spans="19:19" x14ac:dyDescent="0.35">
      <c r="S11689" s="23"/>
    </row>
    <row r="11690" spans="19:19" x14ac:dyDescent="0.35">
      <c r="S11690" s="23"/>
    </row>
    <row r="11691" spans="19:19" x14ac:dyDescent="0.35">
      <c r="S11691" s="23"/>
    </row>
    <row r="11692" spans="19:19" x14ac:dyDescent="0.35">
      <c r="S11692" s="23"/>
    </row>
    <row r="11693" spans="19:19" x14ac:dyDescent="0.35">
      <c r="S11693" s="23"/>
    </row>
    <row r="11694" spans="19:19" x14ac:dyDescent="0.35">
      <c r="S11694" s="23"/>
    </row>
    <row r="11695" spans="19:19" x14ac:dyDescent="0.35">
      <c r="S11695" s="23"/>
    </row>
    <row r="11696" spans="19:19" x14ac:dyDescent="0.35">
      <c r="S11696" s="23"/>
    </row>
    <row r="11697" spans="19:19" x14ac:dyDescent="0.35">
      <c r="S11697" s="23"/>
    </row>
    <row r="11698" spans="19:19" x14ac:dyDescent="0.35">
      <c r="S11698" s="23"/>
    </row>
    <row r="11699" spans="19:19" x14ac:dyDescent="0.35">
      <c r="S11699" s="23"/>
    </row>
    <row r="11700" spans="19:19" x14ac:dyDescent="0.35">
      <c r="S11700" s="23"/>
    </row>
    <row r="11701" spans="19:19" x14ac:dyDescent="0.35">
      <c r="S11701" s="23"/>
    </row>
    <row r="11702" spans="19:19" x14ac:dyDescent="0.35">
      <c r="S11702" s="23"/>
    </row>
    <row r="11703" spans="19:19" x14ac:dyDescent="0.35">
      <c r="S11703" s="23"/>
    </row>
    <row r="11704" spans="19:19" x14ac:dyDescent="0.35">
      <c r="S11704" s="23"/>
    </row>
    <row r="11705" spans="19:19" x14ac:dyDescent="0.35">
      <c r="S11705" s="23"/>
    </row>
    <row r="11706" spans="19:19" x14ac:dyDescent="0.35">
      <c r="S11706" s="23"/>
    </row>
    <row r="11707" spans="19:19" x14ac:dyDescent="0.35">
      <c r="S11707" s="23"/>
    </row>
    <row r="11708" spans="19:19" x14ac:dyDescent="0.35">
      <c r="S11708" s="23"/>
    </row>
    <row r="11709" spans="19:19" x14ac:dyDescent="0.35">
      <c r="S11709" s="23"/>
    </row>
    <row r="11710" spans="19:19" x14ac:dyDescent="0.35">
      <c r="S11710" s="23"/>
    </row>
    <row r="11711" spans="19:19" x14ac:dyDescent="0.35">
      <c r="S11711" s="23"/>
    </row>
    <row r="11712" spans="19:19" x14ac:dyDescent="0.35">
      <c r="S11712" s="23"/>
    </row>
    <row r="11713" spans="19:19" x14ac:dyDescent="0.35">
      <c r="S11713" s="23"/>
    </row>
    <row r="11714" spans="19:19" x14ac:dyDescent="0.35">
      <c r="S11714" s="23"/>
    </row>
    <row r="11715" spans="19:19" x14ac:dyDescent="0.35">
      <c r="S11715" s="23"/>
    </row>
    <row r="11716" spans="19:19" x14ac:dyDescent="0.35">
      <c r="S11716" s="23"/>
    </row>
    <row r="11717" spans="19:19" x14ac:dyDescent="0.35">
      <c r="S11717" s="23"/>
    </row>
    <row r="11718" spans="19:19" x14ac:dyDescent="0.35">
      <c r="S11718" s="23"/>
    </row>
    <row r="11719" spans="19:19" x14ac:dyDescent="0.35">
      <c r="S11719" s="23"/>
    </row>
    <row r="11720" spans="19:19" x14ac:dyDescent="0.35">
      <c r="S11720" s="23"/>
    </row>
    <row r="11721" spans="19:19" x14ac:dyDescent="0.35">
      <c r="S11721" s="23"/>
    </row>
    <row r="11722" spans="19:19" x14ac:dyDescent="0.35">
      <c r="S11722" s="23"/>
    </row>
    <row r="11723" spans="19:19" x14ac:dyDescent="0.35">
      <c r="S11723" s="23"/>
    </row>
    <row r="11724" spans="19:19" x14ac:dyDescent="0.35">
      <c r="S11724" s="23"/>
    </row>
    <row r="11725" spans="19:19" x14ac:dyDescent="0.35">
      <c r="S11725" s="23"/>
    </row>
    <row r="11726" spans="19:19" x14ac:dyDescent="0.35">
      <c r="S11726" s="23"/>
    </row>
    <row r="11727" spans="19:19" x14ac:dyDescent="0.35">
      <c r="S11727" s="23"/>
    </row>
    <row r="11728" spans="19:19" x14ac:dyDescent="0.35">
      <c r="S11728" s="23"/>
    </row>
    <row r="11729" spans="19:19" x14ac:dyDescent="0.35">
      <c r="S11729" s="23"/>
    </row>
    <row r="11730" spans="19:19" x14ac:dyDescent="0.35">
      <c r="S11730" s="23"/>
    </row>
    <row r="11731" spans="19:19" x14ac:dyDescent="0.35">
      <c r="S11731" s="23"/>
    </row>
    <row r="11732" spans="19:19" x14ac:dyDescent="0.35">
      <c r="S11732" s="23"/>
    </row>
    <row r="11733" spans="19:19" x14ac:dyDescent="0.35">
      <c r="S11733" s="23"/>
    </row>
    <row r="11734" spans="19:19" x14ac:dyDescent="0.35">
      <c r="S11734" s="23"/>
    </row>
    <row r="11735" spans="19:19" x14ac:dyDescent="0.35">
      <c r="S11735" s="23"/>
    </row>
    <row r="11736" spans="19:19" x14ac:dyDescent="0.35">
      <c r="S11736" s="23"/>
    </row>
    <row r="11737" spans="19:19" x14ac:dyDescent="0.35">
      <c r="S11737" s="23"/>
    </row>
    <row r="11738" spans="19:19" x14ac:dyDescent="0.35">
      <c r="S11738" s="23"/>
    </row>
    <row r="11739" spans="19:19" x14ac:dyDescent="0.35">
      <c r="S11739" s="23"/>
    </row>
    <row r="11740" spans="19:19" x14ac:dyDescent="0.35">
      <c r="S11740" s="23"/>
    </row>
    <row r="11741" spans="19:19" x14ac:dyDescent="0.35">
      <c r="S11741" s="23"/>
    </row>
    <row r="11742" spans="19:19" x14ac:dyDescent="0.35">
      <c r="S11742" s="23"/>
    </row>
    <row r="11743" spans="19:19" x14ac:dyDescent="0.35">
      <c r="S11743" s="23"/>
    </row>
    <row r="11744" spans="19:19" x14ac:dyDescent="0.35">
      <c r="S11744" s="23"/>
    </row>
    <row r="11745" spans="19:19" x14ac:dyDescent="0.35">
      <c r="S11745" s="23"/>
    </row>
    <row r="11746" spans="19:19" x14ac:dyDescent="0.35">
      <c r="S11746" s="23"/>
    </row>
    <row r="11747" spans="19:19" x14ac:dyDescent="0.35">
      <c r="S11747" s="23"/>
    </row>
    <row r="11748" spans="19:19" x14ac:dyDescent="0.35">
      <c r="S11748" s="23"/>
    </row>
    <row r="11749" spans="19:19" x14ac:dyDescent="0.35">
      <c r="S11749" s="23"/>
    </row>
    <row r="11750" spans="19:19" x14ac:dyDescent="0.35">
      <c r="S11750" s="23"/>
    </row>
    <row r="11751" spans="19:19" x14ac:dyDescent="0.35">
      <c r="S11751" s="23"/>
    </row>
    <row r="11752" spans="19:19" x14ac:dyDescent="0.35">
      <c r="S11752" s="23"/>
    </row>
    <row r="11753" spans="19:19" x14ac:dyDescent="0.35">
      <c r="S11753" s="23"/>
    </row>
    <row r="11754" spans="19:19" x14ac:dyDescent="0.35">
      <c r="S11754" s="23"/>
    </row>
    <row r="11755" spans="19:19" x14ac:dyDescent="0.35">
      <c r="S11755" s="23"/>
    </row>
    <row r="11756" spans="19:19" x14ac:dyDescent="0.35">
      <c r="S11756" s="23"/>
    </row>
    <row r="11757" spans="19:19" x14ac:dyDescent="0.35">
      <c r="S11757" s="23"/>
    </row>
    <row r="11758" spans="19:19" x14ac:dyDescent="0.35">
      <c r="S11758" s="23"/>
    </row>
    <row r="11759" spans="19:19" x14ac:dyDescent="0.35">
      <c r="S11759" s="23"/>
    </row>
    <row r="11760" spans="19:19" x14ac:dyDescent="0.35">
      <c r="S11760" s="23"/>
    </row>
    <row r="11761" spans="19:19" x14ac:dyDescent="0.35">
      <c r="S11761" s="23"/>
    </row>
    <row r="11762" spans="19:19" x14ac:dyDescent="0.35">
      <c r="S11762" s="23"/>
    </row>
    <row r="11763" spans="19:19" x14ac:dyDescent="0.35">
      <c r="S11763" s="23"/>
    </row>
    <row r="11764" spans="19:19" x14ac:dyDescent="0.35">
      <c r="S11764" s="23"/>
    </row>
    <row r="11765" spans="19:19" x14ac:dyDescent="0.35">
      <c r="S11765" s="23"/>
    </row>
    <row r="11766" spans="19:19" x14ac:dyDescent="0.35">
      <c r="S11766" s="23"/>
    </row>
    <row r="11767" spans="19:19" x14ac:dyDescent="0.35">
      <c r="S11767" s="23"/>
    </row>
    <row r="11768" spans="19:19" x14ac:dyDescent="0.35">
      <c r="S11768" s="23"/>
    </row>
    <row r="11769" spans="19:19" x14ac:dyDescent="0.35">
      <c r="S11769" s="23"/>
    </row>
    <row r="11770" spans="19:19" x14ac:dyDescent="0.35">
      <c r="S11770" s="23"/>
    </row>
    <row r="11771" spans="19:19" x14ac:dyDescent="0.35">
      <c r="S11771" s="23"/>
    </row>
    <row r="11772" spans="19:19" x14ac:dyDescent="0.35">
      <c r="S11772" s="23"/>
    </row>
    <row r="11773" spans="19:19" x14ac:dyDescent="0.35">
      <c r="S11773" s="23"/>
    </row>
    <row r="11774" spans="19:19" x14ac:dyDescent="0.35">
      <c r="S11774" s="23"/>
    </row>
    <row r="11775" spans="19:19" x14ac:dyDescent="0.35">
      <c r="S11775" s="23"/>
    </row>
    <row r="11776" spans="19:19" x14ac:dyDescent="0.35">
      <c r="S11776" s="23"/>
    </row>
    <row r="11777" spans="19:19" x14ac:dyDescent="0.35">
      <c r="S11777" s="23"/>
    </row>
    <row r="11778" spans="19:19" x14ac:dyDescent="0.35">
      <c r="S11778" s="23"/>
    </row>
    <row r="11779" spans="19:19" x14ac:dyDescent="0.35">
      <c r="S11779" s="23"/>
    </row>
    <row r="11780" spans="19:19" x14ac:dyDescent="0.35">
      <c r="S11780" s="23"/>
    </row>
    <row r="11781" spans="19:19" x14ac:dyDescent="0.35">
      <c r="S11781" s="23"/>
    </row>
    <row r="11782" spans="19:19" x14ac:dyDescent="0.35">
      <c r="S11782" s="23"/>
    </row>
    <row r="11783" spans="19:19" x14ac:dyDescent="0.35">
      <c r="S11783" s="23"/>
    </row>
    <row r="11784" spans="19:19" x14ac:dyDescent="0.35">
      <c r="S11784" s="23"/>
    </row>
    <row r="11785" spans="19:19" x14ac:dyDescent="0.35">
      <c r="S11785" s="23"/>
    </row>
    <row r="11786" spans="19:19" x14ac:dyDescent="0.35">
      <c r="S11786" s="23"/>
    </row>
    <row r="11787" spans="19:19" x14ac:dyDescent="0.35">
      <c r="S11787" s="23"/>
    </row>
    <row r="11788" spans="19:19" x14ac:dyDescent="0.35">
      <c r="S11788" s="23"/>
    </row>
    <row r="11789" spans="19:19" x14ac:dyDescent="0.35">
      <c r="S11789" s="23"/>
    </row>
    <row r="11790" spans="19:19" x14ac:dyDescent="0.35">
      <c r="S11790" s="23"/>
    </row>
    <row r="11791" spans="19:19" x14ac:dyDescent="0.35">
      <c r="S11791" s="23"/>
    </row>
    <row r="11792" spans="19:19" x14ac:dyDescent="0.35">
      <c r="S11792" s="23"/>
    </row>
    <row r="11793" spans="19:19" x14ac:dyDescent="0.35">
      <c r="S11793" s="23"/>
    </row>
    <row r="11794" spans="19:19" x14ac:dyDescent="0.35">
      <c r="S11794" s="23"/>
    </row>
    <row r="11795" spans="19:19" x14ac:dyDescent="0.35">
      <c r="S11795" s="23"/>
    </row>
    <row r="11796" spans="19:19" x14ac:dyDescent="0.35">
      <c r="S11796" s="23"/>
    </row>
    <row r="11797" spans="19:19" x14ac:dyDescent="0.35">
      <c r="S11797" s="23"/>
    </row>
    <row r="11798" spans="19:19" x14ac:dyDescent="0.35">
      <c r="S11798" s="23"/>
    </row>
    <row r="11799" spans="19:19" x14ac:dyDescent="0.35">
      <c r="S11799" s="23"/>
    </row>
    <row r="11800" spans="19:19" x14ac:dyDescent="0.35">
      <c r="S11800" s="23"/>
    </row>
    <row r="11801" spans="19:19" x14ac:dyDescent="0.35">
      <c r="S11801" s="23"/>
    </row>
    <row r="11802" spans="19:19" x14ac:dyDescent="0.35">
      <c r="S11802" s="23"/>
    </row>
    <row r="11803" spans="19:19" x14ac:dyDescent="0.35">
      <c r="S11803" s="23"/>
    </row>
    <row r="11804" spans="19:19" x14ac:dyDescent="0.35">
      <c r="S11804" s="23"/>
    </row>
    <row r="11805" spans="19:19" x14ac:dyDescent="0.35">
      <c r="S11805" s="23"/>
    </row>
    <row r="11806" spans="19:19" x14ac:dyDescent="0.35">
      <c r="S11806" s="23"/>
    </row>
    <row r="11807" spans="19:19" x14ac:dyDescent="0.35">
      <c r="S11807" s="23"/>
    </row>
    <row r="11808" spans="19:19" x14ac:dyDescent="0.35">
      <c r="S11808" s="23"/>
    </row>
    <row r="11809" spans="19:19" x14ac:dyDescent="0.35">
      <c r="S11809" s="23"/>
    </row>
    <row r="11810" spans="19:19" x14ac:dyDescent="0.35">
      <c r="S11810" s="23"/>
    </row>
    <row r="11811" spans="19:19" x14ac:dyDescent="0.35">
      <c r="S11811" s="23"/>
    </row>
    <row r="11812" spans="19:19" x14ac:dyDescent="0.35">
      <c r="S11812" s="23"/>
    </row>
    <row r="11813" spans="19:19" x14ac:dyDescent="0.35">
      <c r="S11813" s="23"/>
    </row>
    <row r="11814" spans="19:19" x14ac:dyDescent="0.35">
      <c r="S11814" s="23"/>
    </row>
    <row r="11815" spans="19:19" x14ac:dyDescent="0.35">
      <c r="S11815" s="23"/>
    </row>
    <row r="11816" spans="19:19" x14ac:dyDescent="0.35">
      <c r="S11816" s="23"/>
    </row>
    <row r="11817" spans="19:19" x14ac:dyDescent="0.35">
      <c r="S11817" s="23"/>
    </row>
    <row r="11818" spans="19:19" x14ac:dyDescent="0.35">
      <c r="S11818" s="23"/>
    </row>
    <row r="11819" spans="19:19" x14ac:dyDescent="0.35">
      <c r="S11819" s="23"/>
    </row>
    <row r="11820" spans="19:19" x14ac:dyDescent="0.35">
      <c r="S11820" s="23"/>
    </row>
    <row r="11821" spans="19:19" x14ac:dyDescent="0.35">
      <c r="S11821" s="23"/>
    </row>
    <row r="11822" spans="19:19" x14ac:dyDescent="0.35">
      <c r="S11822" s="23"/>
    </row>
    <row r="11823" spans="19:19" x14ac:dyDescent="0.35">
      <c r="S11823" s="23"/>
    </row>
    <row r="11824" spans="19:19" x14ac:dyDescent="0.35">
      <c r="S11824" s="23"/>
    </row>
    <row r="11825" spans="19:19" x14ac:dyDescent="0.35">
      <c r="S11825" s="23"/>
    </row>
    <row r="11826" spans="19:19" x14ac:dyDescent="0.35">
      <c r="S11826" s="23"/>
    </row>
    <row r="11827" spans="19:19" x14ac:dyDescent="0.35">
      <c r="S11827" s="23"/>
    </row>
    <row r="11828" spans="19:19" x14ac:dyDescent="0.35">
      <c r="S11828" s="23"/>
    </row>
    <row r="11829" spans="19:19" x14ac:dyDescent="0.35">
      <c r="S11829" s="23"/>
    </row>
    <row r="11830" spans="19:19" x14ac:dyDescent="0.35">
      <c r="S11830" s="23"/>
    </row>
    <row r="11831" spans="19:19" x14ac:dyDescent="0.35">
      <c r="S11831" s="23"/>
    </row>
    <row r="11832" spans="19:19" x14ac:dyDescent="0.35">
      <c r="S11832" s="23"/>
    </row>
    <row r="11833" spans="19:19" x14ac:dyDescent="0.35">
      <c r="S11833" s="23"/>
    </row>
    <row r="11834" spans="19:19" x14ac:dyDescent="0.35">
      <c r="S11834" s="23"/>
    </row>
    <row r="11835" spans="19:19" x14ac:dyDescent="0.35">
      <c r="S11835" s="23"/>
    </row>
    <row r="11836" spans="19:19" x14ac:dyDescent="0.35">
      <c r="S11836" s="23"/>
    </row>
    <row r="11837" spans="19:19" x14ac:dyDescent="0.35">
      <c r="S11837" s="23"/>
    </row>
    <row r="11838" spans="19:19" x14ac:dyDescent="0.35">
      <c r="S11838" s="23"/>
    </row>
    <row r="11839" spans="19:19" x14ac:dyDescent="0.35">
      <c r="S11839" s="23"/>
    </row>
    <row r="11840" spans="19:19" x14ac:dyDescent="0.35">
      <c r="S11840" s="23"/>
    </row>
    <row r="11841" spans="19:19" x14ac:dyDescent="0.35">
      <c r="S11841" s="23"/>
    </row>
    <row r="11842" spans="19:19" x14ac:dyDescent="0.35">
      <c r="S11842" s="23"/>
    </row>
    <row r="11843" spans="19:19" x14ac:dyDescent="0.35">
      <c r="S11843" s="23"/>
    </row>
    <row r="11844" spans="19:19" x14ac:dyDescent="0.35">
      <c r="S11844" s="23"/>
    </row>
    <row r="11845" spans="19:19" x14ac:dyDescent="0.35">
      <c r="S11845" s="23"/>
    </row>
    <row r="11846" spans="19:19" x14ac:dyDescent="0.35">
      <c r="S11846" s="23"/>
    </row>
    <row r="11847" spans="19:19" x14ac:dyDescent="0.35">
      <c r="S11847" s="23"/>
    </row>
    <row r="11848" spans="19:19" x14ac:dyDescent="0.35">
      <c r="S11848" s="23"/>
    </row>
    <row r="11849" spans="19:19" x14ac:dyDescent="0.35">
      <c r="S11849" s="23"/>
    </row>
    <row r="11850" spans="19:19" x14ac:dyDescent="0.35">
      <c r="S11850" s="23"/>
    </row>
    <row r="11851" spans="19:19" x14ac:dyDescent="0.35">
      <c r="S11851" s="23"/>
    </row>
    <row r="11852" spans="19:19" x14ac:dyDescent="0.35">
      <c r="S11852" s="23"/>
    </row>
    <row r="11853" spans="19:19" x14ac:dyDescent="0.35">
      <c r="S11853" s="23"/>
    </row>
    <row r="11854" spans="19:19" x14ac:dyDescent="0.35">
      <c r="S11854" s="23"/>
    </row>
    <row r="11855" spans="19:19" x14ac:dyDescent="0.35">
      <c r="S11855" s="23"/>
    </row>
    <row r="11856" spans="19:19" x14ac:dyDescent="0.35">
      <c r="S11856" s="23"/>
    </row>
    <row r="11857" spans="19:19" x14ac:dyDescent="0.35">
      <c r="S11857" s="23"/>
    </row>
    <row r="11858" spans="19:19" x14ac:dyDescent="0.35">
      <c r="S11858" s="23"/>
    </row>
    <row r="11859" spans="19:19" x14ac:dyDescent="0.35">
      <c r="S11859" s="23"/>
    </row>
    <row r="11860" spans="19:19" x14ac:dyDescent="0.35">
      <c r="S11860" s="23"/>
    </row>
    <row r="11861" spans="19:19" x14ac:dyDescent="0.35">
      <c r="S11861" s="23"/>
    </row>
    <row r="11862" spans="19:19" x14ac:dyDescent="0.35">
      <c r="S11862" s="23"/>
    </row>
    <row r="11863" spans="19:19" x14ac:dyDescent="0.35">
      <c r="S11863" s="23"/>
    </row>
    <row r="11864" spans="19:19" x14ac:dyDescent="0.35">
      <c r="S11864" s="23"/>
    </row>
    <row r="11865" spans="19:19" x14ac:dyDescent="0.35">
      <c r="S11865" s="23"/>
    </row>
    <row r="11866" spans="19:19" x14ac:dyDescent="0.35">
      <c r="S11866" s="23"/>
    </row>
    <row r="11867" spans="19:19" x14ac:dyDescent="0.35">
      <c r="S11867" s="23"/>
    </row>
    <row r="11868" spans="19:19" x14ac:dyDescent="0.35">
      <c r="S11868" s="23"/>
    </row>
    <row r="11869" spans="19:19" x14ac:dyDescent="0.35">
      <c r="S11869" s="23"/>
    </row>
    <row r="11870" spans="19:19" x14ac:dyDescent="0.35">
      <c r="S11870" s="23"/>
    </row>
    <row r="11871" spans="19:19" x14ac:dyDescent="0.35">
      <c r="S11871" s="23"/>
    </row>
    <row r="11872" spans="19:19" x14ac:dyDescent="0.35">
      <c r="S11872" s="23"/>
    </row>
    <row r="11873" spans="19:19" x14ac:dyDescent="0.35">
      <c r="S11873" s="23"/>
    </row>
    <row r="11874" spans="19:19" x14ac:dyDescent="0.35">
      <c r="S11874" s="23"/>
    </row>
    <row r="11875" spans="19:19" x14ac:dyDescent="0.35">
      <c r="S11875" s="23"/>
    </row>
    <row r="11876" spans="19:19" x14ac:dyDescent="0.35">
      <c r="S11876" s="23"/>
    </row>
    <row r="11877" spans="19:19" x14ac:dyDescent="0.35">
      <c r="S11877" s="23"/>
    </row>
    <row r="11878" spans="19:19" x14ac:dyDescent="0.35">
      <c r="S11878" s="23"/>
    </row>
    <row r="11879" spans="19:19" x14ac:dyDescent="0.35">
      <c r="S11879" s="23"/>
    </row>
    <row r="11880" spans="19:19" x14ac:dyDescent="0.35">
      <c r="S11880" s="23"/>
    </row>
    <row r="11881" spans="19:19" x14ac:dyDescent="0.35">
      <c r="S11881" s="23"/>
    </row>
    <row r="11882" spans="19:19" x14ac:dyDescent="0.35">
      <c r="S11882" s="23"/>
    </row>
    <row r="11883" spans="19:19" x14ac:dyDescent="0.35">
      <c r="S11883" s="23"/>
    </row>
    <row r="11884" spans="19:19" x14ac:dyDescent="0.35">
      <c r="S11884" s="23"/>
    </row>
    <row r="11885" spans="19:19" x14ac:dyDescent="0.35">
      <c r="S11885" s="23"/>
    </row>
    <row r="11886" spans="19:19" x14ac:dyDescent="0.35">
      <c r="S11886" s="23"/>
    </row>
    <row r="11887" spans="19:19" x14ac:dyDescent="0.35">
      <c r="S11887" s="23"/>
    </row>
    <row r="11888" spans="19:19" x14ac:dyDescent="0.35">
      <c r="S11888" s="23"/>
    </row>
    <row r="11889" spans="19:19" x14ac:dyDescent="0.35">
      <c r="S11889" s="23"/>
    </row>
    <row r="11890" spans="19:19" x14ac:dyDescent="0.35">
      <c r="S11890" s="23"/>
    </row>
    <row r="11891" spans="19:19" x14ac:dyDescent="0.35">
      <c r="S11891" s="23"/>
    </row>
    <row r="11892" spans="19:19" x14ac:dyDescent="0.35">
      <c r="S11892" s="23"/>
    </row>
    <row r="11893" spans="19:19" x14ac:dyDescent="0.35">
      <c r="S11893" s="23"/>
    </row>
    <row r="11894" spans="19:19" x14ac:dyDescent="0.35">
      <c r="S11894" s="23"/>
    </row>
    <row r="11895" spans="19:19" x14ac:dyDescent="0.35">
      <c r="S11895" s="23"/>
    </row>
    <row r="11896" spans="19:19" x14ac:dyDescent="0.35">
      <c r="S11896" s="23"/>
    </row>
    <row r="11897" spans="19:19" x14ac:dyDescent="0.35">
      <c r="S11897" s="23"/>
    </row>
    <row r="11898" spans="19:19" x14ac:dyDescent="0.35">
      <c r="S11898" s="23"/>
    </row>
    <row r="11899" spans="19:19" x14ac:dyDescent="0.35">
      <c r="S11899" s="23"/>
    </row>
    <row r="11900" spans="19:19" x14ac:dyDescent="0.35">
      <c r="S11900" s="23"/>
    </row>
    <row r="11901" spans="19:19" x14ac:dyDescent="0.35">
      <c r="S11901" s="23"/>
    </row>
    <row r="11902" spans="19:19" x14ac:dyDescent="0.35">
      <c r="S11902" s="23"/>
    </row>
    <row r="11903" spans="19:19" x14ac:dyDescent="0.35">
      <c r="S11903" s="23"/>
    </row>
    <row r="11904" spans="19:19" x14ac:dyDescent="0.35">
      <c r="S11904" s="23"/>
    </row>
    <row r="11905" spans="19:19" x14ac:dyDescent="0.35">
      <c r="S11905" s="23"/>
    </row>
    <row r="11906" spans="19:19" x14ac:dyDescent="0.35">
      <c r="S11906" s="23"/>
    </row>
    <row r="11907" spans="19:19" x14ac:dyDescent="0.35">
      <c r="S11907" s="23"/>
    </row>
    <row r="11908" spans="19:19" x14ac:dyDescent="0.35">
      <c r="S11908" s="23"/>
    </row>
    <row r="11909" spans="19:19" x14ac:dyDescent="0.35">
      <c r="S11909" s="23"/>
    </row>
    <row r="11910" spans="19:19" x14ac:dyDescent="0.35">
      <c r="S11910" s="23"/>
    </row>
    <row r="11911" spans="19:19" x14ac:dyDescent="0.35">
      <c r="S11911" s="23"/>
    </row>
    <row r="11912" spans="19:19" x14ac:dyDescent="0.35">
      <c r="S11912" s="23"/>
    </row>
    <row r="11913" spans="19:19" x14ac:dyDescent="0.35">
      <c r="S11913" s="23"/>
    </row>
    <row r="11914" spans="19:19" x14ac:dyDescent="0.35">
      <c r="S11914" s="23"/>
    </row>
    <row r="11915" spans="19:19" x14ac:dyDescent="0.35">
      <c r="S11915" s="23"/>
    </row>
    <row r="11916" spans="19:19" x14ac:dyDescent="0.35">
      <c r="S11916" s="23"/>
    </row>
    <row r="11917" spans="19:19" x14ac:dyDescent="0.35">
      <c r="S11917" s="23"/>
    </row>
    <row r="11918" spans="19:19" x14ac:dyDescent="0.35">
      <c r="S11918" s="23"/>
    </row>
    <row r="11919" spans="19:19" x14ac:dyDescent="0.35">
      <c r="S11919" s="23"/>
    </row>
    <row r="11920" spans="19:19" x14ac:dyDescent="0.35">
      <c r="S11920" s="23"/>
    </row>
    <row r="11921" spans="19:19" x14ac:dyDescent="0.35">
      <c r="S11921" s="23"/>
    </row>
    <row r="11922" spans="19:19" x14ac:dyDescent="0.35">
      <c r="S11922" s="23"/>
    </row>
    <row r="11923" spans="19:19" x14ac:dyDescent="0.35">
      <c r="S11923" s="23"/>
    </row>
    <row r="11924" spans="19:19" x14ac:dyDescent="0.35">
      <c r="S11924" s="23"/>
    </row>
    <row r="11925" spans="19:19" x14ac:dyDescent="0.35">
      <c r="S11925" s="23"/>
    </row>
    <row r="11926" spans="19:19" x14ac:dyDescent="0.35">
      <c r="S11926" s="23"/>
    </row>
    <row r="11927" spans="19:19" x14ac:dyDescent="0.35">
      <c r="S11927" s="23"/>
    </row>
    <row r="11928" spans="19:19" x14ac:dyDescent="0.35">
      <c r="S11928" s="23"/>
    </row>
    <row r="11929" spans="19:19" x14ac:dyDescent="0.35">
      <c r="S11929" s="23"/>
    </row>
    <row r="11930" spans="19:19" x14ac:dyDescent="0.35">
      <c r="S11930" s="23"/>
    </row>
    <row r="11931" spans="19:19" x14ac:dyDescent="0.35">
      <c r="S11931" s="23"/>
    </row>
    <row r="11932" spans="19:19" x14ac:dyDescent="0.35">
      <c r="S11932" s="23"/>
    </row>
    <row r="11933" spans="19:19" x14ac:dyDescent="0.35">
      <c r="S11933" s="23"/>
    </row>
    <row r="11934" spans="19:19" x14ac:dyDescent="0.35">
      <c r="S11934" s="23"/>
    </row>
    <row r="11935" spans="19:19" x14ac:dyDescent="0.35">
      <c r="S11935" s="23"/>
    </row>
    <row r="11936" spans="19:19" x14ac:dyDescent="0.35">
      <c r="S11936" s="23"/>
    </row>
    <row r="11937" spans="19:19" x14ac:dyDescent="0.35">
      <c r="S11937" s="23"/>
    </row>
    <row r="11938" spans="19:19" x14ac:dyDescent="0.35">
      <c r="S11938" s="23"/>
    </row>
    <row r="11939" spans="19:19" x14ac:dyDescent="0.35">
      <c r="S11939" s="23"/>
    </row>
    <row r="11940" spans="19:19" x14ac:dyDescent="0.35">
      <c r="S11940" s="23"/>
    </row>
    <row r="11941" spans="19:19" x14ac:dyDescent="0.35">
      <c r="S11941" s="23"/>
    </row>
    <row r="11942" spans="19:19" x14ac:dyDescent="0.35">
      <c r="S11942" s="23"/>
    </row>
    <row r="11943" spans="19:19" x14ac:dyDescent="0.35">
      <c r="S11943" s="23"/>
    </row>
    <row r="11944" spans="19:19" x14ac:dyDescent="0.35">
      <c r="S11944" s="23"/>
    </row>
    <row r="11945" spans="19:19" x14ac:dyDescent="0.35">
      <c r="S11945" s="23"/>
    </row>
    <row r="11946" spans="19:19" x14ac:dyDescent="0.35">
      <c r="S11946" s="23"/>
    </row>
    <row r="11947" spans="19:19" x14ac:dyDescent="0.35">
      <c r="S11947" s="23"/>
    </row>
    <row r="11948" spans="19:19" x14ac:dyDescent="0.35">
      <c r="S11948" s="23"/>
    </row>
    <row r="11949" spans="19:19" x14ac:dyDescent="0.35">
      <c r="S11949" s="23"/>
    </row>
    <row r="11950" spans="19:19" x14ac:dyDescent="0.35">
      <c r="S11950" s="23"/>
    </row>
    <row r="11951" spans="19:19" x14ac:dyDescent="0.35">
      <c r="S11951" s="23"/>
    </row>
    <row r="11952" spans="19:19" x14ac:dyDescent="0.35">
      <c r="S11952" s="23"/>
    </row>
    <row r="11953" spans="19:19" x14ac:dyDescent="0.35">
      <c r="S11953" s="23"/>
    </row>
    <row r="11954" spans="19:19" x14ac:dyDescent="0.35">
      <c r="S11954" s="23"/>
    </row>
    <row r="11955" spans="19:19" x14ac:dyDescent="0.35">
      <c r="S11955" s="23"/>
    </row>
    <row r="11956" spans="19:19" x14ac:dyDescent="0.35">
      <c r="S11956" s="23"/>
    </row>
    <row r="11957" spans="19:19" x14ac:dyDescent="0.35">
      <c r="S11957" s="23"/>
    </row>
    <row r="11958" spans="19:19" x14ac:dyDescent="0.35">
      <c r="S11958" s="23"/>
    </row>
    <row r="11959" spans="19:19" x14ac:dyDescent="0.35">
      <c r="S11959" s="23"/>
    </row>
    <row r="11960" spans="19:19" x14ac:dyDescent="0.35">
      <c r="S11960" s="23"/>
    </row>
    <row r="11961" spans="19:19" x14ac:dyDescent="0.35">
      <c r="S11961" s="23"/>
    </row>
    <row r="11962" spans="19:19" x14ac:dyDescent="0.35">
      <c r="S11962" s="23"/>
    </row>
    <row r="11963" spans="19:19" x14ac:dyDescent="0.35">
      <c r="S11963" s="23"/>
    </row>
    <row r="11964" spans="19:19" x14ac:dyDescent="0.35">
      <c r="S11964" s="23"/>
    </row>
    <row r="11965" spans="19:19" x14ac:dyDescent="0.35">
      <c r="S11965" s="23"/>
    </row>
    <row r="11966" spans="19:19" x14ac:dyDescent="0.35">
      <c r="S11966" s="23"/>
    </row>
    <row r="11967" spans="19:19" x14ac:dyDescent="0.35">
      <c r="S11967" s="23"/>
    </row>
    <row r="11968" spans="19:19" x14ac:dyDescent="0.35">
      <c r="S11968" s="23"/>
    </row>
    <row r="11969" spans="19:19" x14ac:dyDescent="0.35">
      <c r="S11969" s="23"/>
    </row>
    <row r="11970" spans="19:19" x14ac:dyDescent="0.35">
      <c r="S11970" s="23"/>
    </row>
    <row r="11971" spans="19:19" x14ac:dyDescent="0.35">
      <c r="S11971" s="23"/>
    </row>
    <row r="11972" spans="19:19" x14ac:dyDescent="0.35">
      <c r="S11972" s="23"/>
    </row>
    <row r="11973" spans="19:19" x14ac:dyDescent="0.35">
      <c r="S11973" s="23"/>
    </row>
    <row r="11974" spans="19:19" x14ac:dyDescent="0.35">
      <c r="S11974" s="23"/>
    </row>
    <row r="11975" spans="19:19" x14ac:dyDescent="0.35">
      <c r="S11975" s="23"/>
    </row>
    <row r="11976" spans="19:19" x14ac:dyDescent="0.35">
      <c r="S11976" s="23"/>
    </row>
    <row r="11977" spans="19:19" x14ac:dyDescent="0.35">
      <c r="S11977" s="23"/>
    </row>
    <row r="11978" spans="19:19" x14ac:dyDescent="0.35">
      <c r="S11978" s="23"/>
    </row>
    <row r="11979" spans="19:19" x14ac:dyDescent="0.35">
      <c r="S11979" s="23"/>
    </row>
    <row r="11980" spans="19:19" x14ac:dyDescent="0.35">
      <c r="S11980" s="23"/>
    </row>
    <row r="11981" spans="19:19" x14ac:dyDescent="0.35">
      <c r="S11981" s="23"/>
    </row>
    <row r="11982" spans="19:19" x14ac:dyDescent="0.35">
      <c r="S11982" s="23"/>
    </row>
    <row r="11983" spans="19:19" x14ac:dyDescent="0.35">
      <c r="S11983" s="23"/>
    </row>
    <row r="11984" spans="19:19" x14ac:dyDescent="0.35">
      <c r="S11984" s="23"/>
    </row>
    <row r="11985" spans="19:19" x14ac:dyDescent="0.35">
      <c r="S11985" s="23"/>
    </row>
    <row r="11986" spans="19:19" x14ac:dyDescent="0.35">
      <c r="S11986" s="23"/>
    </row>
    <row r="11987" spans="19:19" x14ac:dyDescent="0.35">
      <c r="S11987" s="23"/>
    </row>
    <row r="11988" spans="19:19" x14ac:dyDescent="0.35">
      <c r="S11988" s="23"/>
    </row>
    <row r="11989" spans="19:19" x14ac:dyDescent="0.35">
      <c r="S11989" s="23"/>
    </row>
    <row r="11990" spans="19:19" x14ac:dyDescent="0.35">
      <c r="S11990" s="23"/>
    </row>
    <row r="11991" spans="19:19" x14ac:dyDescent="0.35">
      <c r="S11991" s="23"/>
    </row>
    <row r="11992" spans="19:19" x14ac:dyDescent="0.35">
      <c r="S11992" s="23"/>
    </row>
    <row r="11993" spans="19:19" x14ac:dyDescent="0.35">
      <c r="S11993" s="23"/>
    </row>
    <row r="11994" spans="19:19" x14ac:dyDescent="0.35">
      <c r="S11994" s="23"/>
    </row>
    <row r="11995" spans="19:19" x14ac:dyDescent="0.35">
      <c r="S11995" s="23"/>
    </row>
    <row r="11996" spans="19:19" x14ac:dyDescent="0.35">
      <c r="S11996" s="23"/>
    </row>
    <row r="11997" spans="19:19" x14ac:dyDescent="0.35">
      <c r="S11997" s="23"/>
    </row>
    <row r="11998" spans="19:19" x14ac:dyDescent="0.35">
      <c r="S11998" s="23"/>
    </row>
    <row r="11999" spans="19:19" x14ac:dyDescent="0.35">
      <c r="S11999" s="23"/>
    </row>
    <row r="12000" spans="19:19" x14ac:dyDescent="0.35">
      <c r="S12000" s="23"/>
    </row>
    <row r="12001" spans="19:19" x14ac:dyDescent="0.35">
      <c r="S12001" s="23"/>
    </row>
    <row r="12002" spans="19:19" x14ac:dyDescent="0.35">
      <c r="S12002" s="23"/>
    </row>
    <row r="12003" spans="19:19" x14ac:dyDescent="0.35">
      <c r="S12003" s="23"/>
    </row>
    <row r="12004" spans="19:19" x14ac:dyDescent="0.35">
      <c r="S12004" s="23"/>
    </row>
    <row r="12005" spans="19:19" x14ac:dyDescent="0.35">
      <c r="S12005" s="23"/>
    </row>
    <row r="12006" spans="19:19" x14ac:dyDescent="0.35">
      <c r="S12006" s="23"/>
    </row>
    <row r="12007" spans="19:19" x14ac:dyDescent="0.35">
      <c r="S12007" s="23"/>
    </row>
    <row r="12008" spans="19:19" x14ac:dyDescent="0.35">
      <c r="S12008" s="23"/>
    </row>
    <row r="12009" spans="19:19" x14ac:dyDescent="0.35">
      <c r="S12009" s="23"/>
    </row>
    <row r="12010" spans="19:19" x14ac:dyDescent="0.35">
      <c r="S12010" s="23"/>
    </row>
    <row r="12011" spans="19:19" x14ac:dyDescent="0.35">
      <c r="S12011" s="23"/>
    </row>
    <row r="12012" spans="19:19" x14ac:dyDescent="0.35">
      <c r="S12012" s="23"/>
    </row>
    <row r="12013" spans="19:19" x14ac:dyDescent="0.35">
      <c r="S12013" s="23"/>
    </row>
    <row r="12014" spans="19:19" x14ac:dyDescent="0.35">
      <c r="S12014" s="23"/>
    </row>
    <row r="12015" spans="19:19" x14ac:dyDescent="0.35">
      <c r="S12015" s="23"/>
    </row>
    <row r="12016" spans="19:19" x14ac:dyDescent="0.35">
      <c r="S12016" s="23"/>
    </row>
    <row r="12017" spans="19:19" x14ac:dyDescent="0.35">
      <c r="S12017" s="23"/>
    </row>
    <row r="12018" spans="19:19" x14ac:dyDescent="0.35">
      <c r="S12018" s="23"/>
    </row>
    <row r="12019" spans="19:19" x14ac:dyDescent="0.35">
      <c r="S12019" s="23"/>
    </row>
    <row r="12020" spans="19:19" x14ac:dyDescent="0.35">
      <c r="S12020" s="23"/>
    </row>
    <row r="12021" spans="19:19" x14ac:dyDescent="0.35">
      <c r="S12021" s="23"/>
    </row>
    <row r="12022" spans="19:19" x14ac:dyDescent="0.35">
      <c r="S12022" s="23"/>
    </row>
    <row r="12023" spans="19:19" x14ac:dyDescent="0.35">
      <c r="S12023" s="23"/>
    </row>
    <row r="12024" spans="19:19" x14ac:dyDescent="0.35">
      <c r="S12024" s="23"/>
    </row>
    <row r="12025" spans="19:19" x14ac:dyDescent="0.35">
      <c r="S12025" s="23"/>
    </row>
    <row r="12026" spans="19:19" x14ac:dyDescent="0.35">
      <c r="S12026" s="23"/>
    </row>
    <row r="12027" spans="19:19" x14ac:dyDescent="0.35">
      <c r="S12027" s="23"/>
    </row>
    <row r="12028" spans="19:19" x14ac:dyDescent="0.35">
      <c r="S12028" s="23"/>
    </row>
    <row r="12029" spans="19:19" x14ac:dyDescent="0.35">
      <c r="S12029" s="23"/>
    </row>
    <row r="12030" spans="19:19" x14ac:dyDescent="0.35">
      <c r="S12030" s="23"/>
    </row>
    <row r="12031" spans="19:19" x14ac:dyDescent="0.35">
      <c r="S12031" s="23"/>
    </row>
    <row r="12032" spans="19:19" x14ac:dyDescent="0.35">
      <c r="S12032" s="23"/>
    </row>
    <row r="12033" spans="19:19" x14ac:dyDescent="0.35">
      <c r="S12033" s="23"/>
    </row>
    <row r="12034" spans="19:19" x14ac:dyDescent="0.35">
      <c r="S12034" s="23"/>
    </row>
    <row r="12035" spans="19:19" x14ac:dyDescent="0.35">
      <c r="S12035" s="23"/>
    </row>
    <row r="12036" spans="19:19" x14ac:dyDescent="0.35">
      <c r="S12036" s="23"/>
    </row>
    <row r="12037" spans="19:19" x14ac:dyDescent="0.35">
      <c r="S12037" s="23"/>
    </row>
    <row r="12038" spans="19:19" x14ac:dyDescent="0.35">
      <c r="S12038" s="23"/>
    </row>
    <row r="12039" spans="19:19" x14ac:dyDescent="0.35">
      <c r="S12039" s="23"/>
    </row>
    <row r="12040" spans="19:19" x14ac:dyDescent="0.35">
      <c r="S12040" s="23"/>
    </row>
    <row r="12041" spans="19:19" x14ac:dyDescent="0.35">
      <c r="S12041" s="23"/>
    </row>
    <row r="12042" spans="19:19" x14ac:dyDescent="0.35">
      <c r="S12042" s="23"/>
    </row>
    <row r="12043" spans="19:19" x14ac:dyDescent="0.35">
      <c r="S12043" s="23"/>
    </row>
    <row r="12044" spans="19:19" x14ac:dyDescent="0.35">
      <c r="S12044" s="23"/>
    </row>
    <row r="12045" spans="19:19" x14ac:dyDescent="0.35">
      <c r="S12045" s="23"/>
    </row>
    <row r="12046" spans="19:19" x14ac:dyDescent="0.35">
      <c r="S12046" s="23"/>
    </row>
    <row r="12047" spans="19:19" x14ac:dyDescent="0.35">
      <c r="S12047" s="23"/>
    </row>
    <row r="12048" spans="19:19" x14ac:dyDescent="0.35">
      <c r="S12048" s="23"/>
    </row>
    <row r="12049" spans="19:19" x14ac:dyDescent="0.35">
      <c r="S12049" s="23"/>
    </row>
    <row r="12050" spans="19:19" x14ac:dyDescent="0.35">
      <c r="S12050" s="23"/>
    </row>
    <row r="12051" spans="19:19" x14ac:dyDescent="0.35">
      <c r="S12051" s="23"/>
    </row>
    <row r="12052" spans="19:19" x14ac:dyDescent="0.35">
      <c r="S12052" s="23"/>
    </row>
    <row r="12053" spans="19:19" x14ac:dyDescent="0.35">
      <c r="S12053" s="23"/>
    </row>
    <row r="12054" spans="19:19" x14ac:dyDescent="0.35">
      <c r="S12054" s="23"/>
    </row>
    <row r="12055" spans="19:19" x14ac:dyDescent="0.35">
      <c r="S12055" s="23"/>
    </row>
    <row r="12056" spans="19:19" x14ac:dyDescent="0.35">
      <c r="S12056" s="23"/>
    </row>
    <row r="12057" spans="19:19" x14ac:dyDescent="0.35">
      <c r="S12057" s="23"/>
    </row>
    <row r="12058" spans="19:19" x14ac:dyDescent="0.35">
      <c r="S12058" s="23"/>
    </row>
    <row r="12059" spans="19:19" x14ac:dyDescent="0.35">
      <c r="S12059" s="23"/>
    </row>
    <row r="12060" spans="19:19" x14ac:dyDescent="0.35">
      <c r="S12060" s="23"/>
    </row>
    <row r="12061" spans="19:19" x14ac:dyDescent="0.35">
      <c r="S12061" s="23"/>
    </row>
    <row r="12062" spans="19:19" x14ac:dyDescent="0.35">
      <c r="S12062" s="23"/>
    </row>
    <row r="12063" spans="19:19" x14ac:dyDescent="0.35">
      <c r="S12063" s="23"/>
    </row>
    <row r="12064" spans="19:19" x14ac:dyDescent="0.35">
      <c r="S12064" s="23"/>
    </row>
    <row r="12065" spans="19:19" x14ac:dyDescent="0.35">
      <c r="S12065" s="23"/>
    </row>
    <row r="12066" spans="19:19" x14ac:dyDescent="0.35">
      <c r="S12066" s="23"/>
    </row>
    <row r="12067" spans="19:19" x14ac:dyDescent="0.35">
      <c r="S12067" s="23"/>
    </row>
    <row r="12068" spans="19:19" x14ac:dyDescent="0.35">
      <c r="S12068" s="23"/>
    </row>
    <row r="12069" spans="19:19" x14ac:dyDescent="0.35">
      <c r="S12069" s="23"/>
    </row>
    <row r="12070" spans="19:19" x14ac:dyDescent="0.35">
      <c r="S12070" s="23"/>
    </row>
    <row r="12071" spans="19:19" x14ac:dyDescent="0.35">
      <c r="S12071" s="23"/>
    </row>
    <row r="12072" spans="19:19" x14ac:dyDescent="0.35">
      <c r="S12072" s="23"/>
    </row>
    <row r="12073" spans="19:19" x14ac:dyDescent="0.35">
      <c r="S12073" s="23"/>
    </row>
    <row r="12074" spans="19:19" x14ac:dyDescent="0.35">
      <c r="S12074" s="23"/>
    </row>
    <row r="12075" spans="19:19" x14ac:dyDescent="0.35">
      <c r="S12075" s="23"/>
    </row>
    <row r="12076" spans="19:19" x14ac:dyDescent="0.35">
      <c r="S12076" s="23"/>
    </row>
    <row r="12077" spans="19:19" x14ac:dyDescent="0.35">
      <c r="S12077" s="23"/>
    </row>
    <row r="12078" spans="19:19" x14ac:dyDescent="0.35">
      <c r="S12078" s="23"/>
    </row>
    <row r="12079" spans="19:19" x14ac:dyDescent="0.35">
      <c r="S12079" s="23"/>
    </row>
    <row r="12080" spans="19:19" x14ac:dyDescent="0.35">
      <c r="S12080" s="23"/>
    </row>
    <row r="12081" spans="19:19" x14ac:dyDescent="0.35">
      <c r="S12081" s="23"/>
    </row>
    <row r="12082" spans="19:19" x14ac:dyDescent="0.35">
      <c r="S12082" s="23"/>
    </row>
    <row r="12083" spans="19:19" x14ac:dyDescent="0.35">
      <c r="S12083" s="23"/>
    </row>
    <row r="12084" spans="19:19" x14ac:dyDescent="0.35">
      <c r="S12084" s="23"/>
    </row>
    <row r="12085" spans="19:19" x14ac:dyDescent="0.35">
      <c r="S12085" s="23"/>
    </row>
    <row r="12086" spans="19:19" x14ac:dyDescent="0.35">
      <c r="S12086" s="23"/>
    </row>
    <row r="12087" spans="19:19" x14ac:dyDescent="0.35">
      <c r="S12087" s="23"/>
    </row>
    <row r="12088" spans="19:19" x14ac:dyDescent="0.35">
      <c r="S12088" s="23"/>
    </row>
    <row r="12089" spans="19:19" x14ac:dyDescent="0.35">
      <c r="S12089" s="23"/>
    </row>
    <row r="12090" spans="19:19" x14ac:dyDescent="0.35">
      <c r="S12090" s="23"/>
    </row>
    <row r="12091" spans="19:19" x14ac:dyDescent="0.35">
      <c r="S12091" s="23"/>
    </row>
    <row r="12092" spans="19:19" x14ac:dyDescent="0.35">
      <c r="S12092" s="23"/>
    </row>
    <row r="12093" spans="19:19" x14ac:dyDescent="0.35">
      <c r="S12093" s="23"/>
    </row>
    <row r="12094" spans="19:19" x14ac:dyDescent="0.35">
      <c r="S12094" s="23"/>
    </row>
    <row r="12095" spans="19:19" x14ac:dyDescent="0.35">
      <c r="S12095" s="23"/>
    </row>
    <row r="12096" spans="19:19" x14ac:dyDescent="0.35">
      <c r="S12096" s="23"/>
    </row>
    <row r="12097" spans="19:19" x14ac:dyDescent="0.35">
      <c r="S12097" s="23"/>
    </row>
    <row r="12098" spans="19:19" x14ac:dyDescent="0.35">
      <c r="S12098" s="23"/>
    </row>
    <row r="12099" spans="19:19" x14ac:dyDescent="0.35">
      <c r="S12099" s="23"/>
    </row>
    <row r="12100" spans="19:19" x14ac:dyDescent="0.35">
      <c r="S12100" s="23"/>
    </row>
    <row r="12101" spans="19:19" x14ac:dyDescent="0.35">
      <c r="S12101" s="23"/>
    </row>
    <row r="12102" spans="19:19" x14ac:dyDescent="0.35">
      <c r="S12102" s="23"/>
    </row>
    <row r="12103" spans="19:19" x14ac:dyDescent="0.35">
      <c r="S12103" s="23"/>
    </row>
    <row r="12104" spans="19:19" x14ac:dyDescent="0.35">
      <c r="S12104" s="23"/>
    </row>
    <row r="12105" spans="19:19" x14ac:dyDescent="0.35">
      <c r="S12105" s="23"/>
    </row>
    <row r="12106" spans="19:19" x14ac:dyDescent="0.35">
      <c r="S12106" s="23"/>
    </row>
    <row r="12107" spans="19:19" x14ac:dyDescent="0.35">
      <c r="S12107" s="23"/>
    </row>
    <row r="12108" spans="19:19" x14ac:dyDescent="0.35">
      <c r="S12108" s="23"/>
    </row>
    <row r="12109" spans="19:19" x14ac:dyDescent="0.35">
      <c r="S12109" s="23"/>
    </row>
    <row r="12110" spans="19:19" x14ac:dyDescent="0.35">
      <c r="S12110" s="23"/>
    </row>
    <row r="12111" spans="19:19" x14ac:dyDescent="0.35">
      <c r="S12111" s="23"/>
    </row>
    <row r="12112" spans="19:19" x14ac:dyDescent="0.35">
      <c r="S12112" s="23"/>
    </row>
    <row r="12113" spans="19:19" x14ac:dyDescent="0.35">
      <c r="S12113" s="23"/>
    </row>
    <row r="12114" spans="19:19" x14ac:dyDescent="0.35">
      <c r="S12114" s="23"/>
    </row>
    <row r="12115" spans="19:19" x14ac:dyDescent="0.35">
      <c r="S12115" s="23"/>
    </row>
    <row r="12116" spans="19:19" x14ac:dyDescent="0.35">
      <c r="S12116" s="23"/>
    </row>
    <row r="12117" spans="19:19" x14ac:dyDescent="0.35">
      <c r="S12117" s="23"/>
    </row>
    <row r="12118" spans="19:19" x14ac:dyDescent="0.35">
      <c r="S12118" s="23"/>
    </row>
    <row r="12119" spans="19:19" x14ac:dyDescent="0.35">
      <c r="S12119" s="23"/>
    </row>
    <row r="12120" spans="19:19" x14ac:dyDescent="0.35">
      <c r="S12120" s="23"/>
    </row>
    <row r="12121" spans="19:19" x14ac:dyDescent="0.35">
      <c r="S12121" s="23"/>
    </row>
    <row r="12122" spans="19:19" x14ac:dyDescent="0.35">
      <c r="S12122" s="23"/>
    </row>
    <row r="12123" spans="19:19" x14ac:dyDescent="0.35">
      <c r="S12123" s="23"/>
    </row>
    <row r="12124" spans="19:19" x14ac:dyDescent="0.35">
      <c r="S12124" s="23"/>
    </row>
    <row r="12125" spans="19:19" x14ac:dyDescent="0.35">
      <c r="S12125" s="23"/>
    </row>
    <row r="12126" spans="19:19" x14ac:dyDescent="0.35">
      <c r="S12126" s="23"/>
    </row>
    <row r="12127" spans="19:19" x14ac:dyDescent="0.35">
      <c r="S12127" s="23"/>
    </row>
    <row r="12128" spans="19:19" x14ac:dyDescent="0.35">
      <c r="S12128" s="23"/>
    </row>
    <row r="12129" spans="19:19" x14ac:dyDescent="0.35">
      <c r="S12129" s="23"/>
    </row>
    <row r="12130" spans="19:19" x14ac:dyDescent="0.35">
      <c r="S12130" s="23"/>
    </row>
    <row r="12131" spans="19:19" x14ac:dyDescent="0.35">
      <c r="S12131" s="23"/>
    </row>
    <row r="12132" spans="19:19" x14ac:dyDescent="0.35">
      <c r="S12132" s="23"/>
    </row>
    <row r="12133" spans="19:19" x14ac:dyDescent="0.35">
      <c r="S12133" s="23"/>
    </row>
    <row r="12134" spans="19:19" x14ac:dyDescent="0.35">
      <c r="S12134" s="23"/>
    </row>
    <row r="12135" spans="19:19" x14ac:dyDescent="0.35">
      <c r="S12135" s="23"/>
    </row>
    <row r="12136" spans="19:19" x14ac:dyDescent="0.35">
      <c r="S12136" s="23"/>
    </row>
    <row r="12137" spans="19:19" x14ac:dyDescent="0.35">
      <c r="S12137" s="23"/>
    </row>
    <row r="12138" spans="19:19" x14ac:dyDescent="0.35">
      <c r="S12138" s="23"/>
    </row>
    <row r="12139" spans="19:19" x14ac:dyDescent="0.35">
      <c r="S12139" s="23"/>
    </row>
    <row r="12140" spans="19:19" x14ac:dyDescent="0.35">
      <c r="S12140" s="23"/>
    </row>
    <row r="12141" spans="19:19" x14ac:dyDescent="0.35">
      <c r="S12141" s="23"/>
    </row>
    <row r="12142" spans="19:19" x14ac:dyDescent="0.35">
      <c r="S12142" s="23"/>
    </row>
    <row r="12143" spans="19:19" x14ac:dyDescent="0.35">
      <c r="S12143" s="23"/>
    </row>
    <row r="12144" spans="19:19" x14ac:dyDescent="0.35">
      <c r="S12144" s="23"/>
    </row>
    <row r="12145" spans="19:19" x14ac:dyDescent="0.35">
      <c r="S12145" s="23"/>
    </row>
    <row r="12146" spans="19:19" x14ac:dyDescent="0.35">
      <c r="S12146" s="23"/>
    </row>
    <row r="12147" spans="19:19" x14ac:dyDescent="0.35">
      <c r="S12147" s="23"/>
    </row>
    <row r="12148" spans="19:19" x14ac:dyDescent="0.35">
      <c r="S12148" s="23"/>
    </row>
    <row r="12149" spans="19:19" x14ac:dyDescent="0.35">
      <c r="S12149" s="23"/>
    </row>
    <row r="12150" spans="19:19" x14ac:dyDescent="0.35">
      <c r="S12150" s="23"/>
    </row>
    <row r="12151" spans="19:19" x14ac:dyDescent="0.35">
      <c r="S12151" s="23"/>
    </row>
    <row r="12152" spans="19:19" x14ac:dyDescent="0.35">
      <c r="S12152" s="23"/>
    </row>
    <row r="12153" spans="19:19" x14ac:dyDescent="0.35">
      <c r="S12153" s="23"/>
    </row>
    <row r="12154" spans="19:19" x14ac:dyDescent="0.35">
      <c r="S12154" s="23"/>
    </row>
    <row r="12155" spans="19:19" x14ac:dyDescent="0.35">
      <c r="S12155" s="23"/>
    </row>
    <row r="12156" spans="19:19" x14ac:dyDescent="0.35">
      <c r="S12156" s="23"/>
    </row>
    <row r="12157" spans="19:19" x14ac:dyDescent="0.35">
      <c r="S12157" s="23"/>
    </row>
    <row r="12158" spans="19:19" x14ac:dyDescent="0.35">
      <c r="S12158" s="23"/>
    </row>
    <row r="12159" spans="19:19" x14ac:dyDescent="0.35">
      <c r="S12159" s="23"/>
    </row>
    <row r="12160" spans="19:19" x14ac:dyDescent="0.35">
      <c r="S12160" s="23"/>
    </row>
    <row r="12161" spans="19:19" x14ac:dyDescent="0.35">
      <c r="S12161" s="23"/>
    </row>
    <row r="12162" spans="19:19" x14ac:dyDescent="0.35">
      <c r="S12162" s="23"/>
    </row>
    <row r="12163" spans="19:19" x14ac:dyDescent="0.35">
      <c r="S12163" s="23"/>
    </row>
    <row r="12164" spans="19:19" x14ac:dyDescent="0.35">
      <c r="S12164" s="23"/>
    </row>
    <row r="12165" spans="19:19" x14ac:dyDescent="0.35">
      <c r="S12165" s="23"/>
    </row>
    <row r="12166" spans="19:19" x14ac:dyDescent="0.35">
      <c r="S12166" s="23"/>
    </row>
    <row r="12167" spans="19:19" x14ac:dyDescent="0.35">
      <c r="S12167" s="23"/>
    </row>
    <row r="12168" spans="19:19" x14ac:dyDescent="0.35">
      <c r="S12168" s="23"/>
    </row>
    <row r="12169" spans="19:19" x14ac:dyDescent="0.35">
      <c r="S12169" s="23"/>
    </row>
    <row r="12170" spans="19:19" x14ac:dyDescent="0.35">
      <c r="S12170" s="23"/>
    </row>
    <row r="12171" spans="19:19" x14ac:dyDescent="0.35">
      <c r="S12171" s="23"/>
    </row>
    <row r="12172" spans="19:19" x14ac:dyDescent="0.35">
      <c r="S12172" s="23"/>
    </row>
    <row r="12173" spans="19:19" x14ac:dyDescent="0.35">
      <c r="S12173" s="23"/>
    </row>
    <row r="12174" spans="19:19" x14ac:dyDescent="0.35">
      <c r="S12174" s="23"/>
    </row>
    <row r="12175" spans="19:19" x14ac:dyDescent="0.35">
      <c r="S12175" s="23"/>
    </row>
    <row r="12176" spans="19:19" x14ac:dyDescent="0.35">
      <c r="S12176" s="23"/>
    </row>
    <row r="12177" spans="19:19" x14ac:dyDescent="0.35">
      <c r="S12177" s="23"/>
    </row>
    <row r="12178" spans="19:19" x14ac:dyDescent="0.35">
      <c r="S12178" s="23"/>
    </row>
    <row r="12179" spans="19:19" x14ac:dyDescent="0.35">
      <c r="S12179" s="23"/>
    </row>
    <row r="12180" spans="19:19" x14ac:dyDescent="0.35">
      <c r="S12180" s="23"/>
    </row>
    <row r="12181" spans="19:19" x14ac:dyDescent="0.35">
      <c r="S12181" s="23"/>
    </row>
    <row r="12182" spans="19:19" x14ac:dyDescent="0.35">
      <c r="S12182" s="23"/>
    </row>
    <row r="12183" spans="19:19" x14ac:dyDescent="0.35">
      <c r="S12183" s="23"/>
    </row>
    <row r="12184" spans="19:19" x14ac:dyDescent="0.35">
      <c r="S12184" s="23"/>
    </row>
    <row r="12185" spans="19:19" x14ac:dyDescent="0.35">
      <c r="S12185" s="23"/>
    </row>
    <row r="12186" spans="19:19" x14ac:dyDescent="0.35">
      <c r="S12186" s="23"/>
    </row>
    <row r="12187" spans="19:19" x14ac:dyDescent="0.35">
      <c r="S12187" s="23"/>
    </row>
    <row r="12188" spans="19:19" x14ac:dyDescent="0.35">
      <c r="S12188" s="23"/>
    </row>
    <row r="12189" spans="19:19" x14ac:dyDescent="0.35">
      <c r="S12189" s="23"/>
    </row>
    <row r="12190" spans="19:19" x14ac:dyDescent="0.35">
      <c r="S12190" s="23"/>
    </row>
    <row r="12191" spans="19:19" x14ac:dyDescent="0.35">
      <c r="S12191" s="23"/>
    </row>
    <row r="12192" spans="19:19" x14ac:dyDescent="0.35">
      <c r="S12192" s="23"/>
    </row>
    <row r="12193" spans="19:19" x14ac:dyDescent="0.35">
      <c r="S12193" s="23"/>
    </row>
    <row r="12194" spans="19:19" x14ac:dyDescent="0.35">
      <c r="S12194" s="23"/>
    </row>
    <row r="12195" spans="19:19" x14ac:dyDescent="0.35">
      <c r="S12195" s="23"/>
    </row>
    <row r="12196" spans="19:19" x14ac:dyDescent="0.35">
      <c r="S12196" s="23"/>
    </row>
    <row r="12197" spans="19:19" x14ac:dyDescent="0.35">
      <c r="S12197" s="23"/>
    </row>
    <row r="12198" spans="19:19" x14ac:dyDescent="0.35">
      <c r="S12198" s="23"/>
    </row>
    <row r="12199" spans="19:19" x14ac:dyDescent="0.35">
      <c r="S12199" s="23"/>
    </row>
    <row r="12200" spans="19:19" x14ac:dyDescent="0.35">
      <c r="S12200" s="23"/>
    </row>
    <row r="12201" spans="19:19" x14ac:dyDescent="0.35">
      <c r="S12201" s="23"/>
    </row>
    <row r="12202" spans="19:19" x14ac:dyDescent="0.35">
      <c r="S12202" s="23"/>
    </row>
    <row r="12203" spans="19:19" x14ac:dyDescent="0.35">
      <c r="S12203" s="23"/>
    </row>
    <row r="12204" spans="19:19" x14ac:dyDescent="0.35">
      <c r="S12204" s="23"/>
    </row>
    <row r="12205" spans="19:19" x14ac:dyDescent="0.35">
      <c r="S12205" s="23"/>
    </row>
    <row r="12206" spans="19:19" x14ac:dyDescent="0.35">
      <c r="S12206" s="23"/>
    </row>
    <row r="12207" spans="19:19" x14ac:dyDescent="0.35">
      <c r="S12207" s="23"/>
    </row>
    <row r="12208" spans="19:19" x14ac:dyDescent="0.35">
      <c r="S12208" s="23"/>
    </row>
    <row r="12209" spans="19:19" x14ac:dyDescent="0.35">
      <c r="S12209" s="23"/>
    </row>
    <row r="12210" spans="19:19" x14ac:dyDescent="0.35">
      <c r="S12210" s="23"/>
    </row>
    <row r="12211" spans="19:19" x14ac:dyDescent="0.35">
      <c r="S12211" s="23"/>
    </row>
    <row r="12212" spans="19:19" x14ac:dyDescent="0.35">
      <c r="S12212" s="23"/>
    </row>
    <row r="12213" spans="19:19" x14ac:dyDescent="0.35">
      <c r="S12213" s="23"/>
    </row>
    <row r="12214" spans="19:19" x14ac:dyDescent="0.35">
      <c r="S12214" s="23"/>
    </row>
    <row r="12215" spans="19:19" x14ac:dyDescent="0.35">
      <c r="S12215" s="23"/>
    </row>
    <row r="12216" spans="19:19" x14ac:dyDescent="0.35">
      <c r="S12216" s="23"/>
    </row>
    <row r="12217" spans="19:19" x14ac:dyDescent="0.35">
      <c r="S12217" s="23"/>
    </row>
    <row r="12218" spans="19:19" x14ac:dyDescent="0.35">
      <c r="S12218" s="23"/>
    </row>
    <row r="12219" spans="19:19" x14ac:dyDescent="0.35">
      <c r="S12219" s="23"/>
    </row>
    <row r="12220" spans="19:19" x14ac:dyDescent="0.35">
      <c r="S12220" s="23"/>
    </row>
    <row r="12221" spans="19:19" x14ac:dyDescent="0.35">
      <c r="S12221" s="23"/>
    </row>
    <row r="12222" spans="19:19" x14ac:dyDescent="0.35">
      <c r="S12222" s="23"/>
    </row>
    <row r="12223" spans="19:19" x14ac:dyDescent="0.35">
      <c r="S12223" s="23"/>
    </row>
    <row r="12224" spans="19:19" x14ac:dyDescent="0.35">
      <c r="S12224" s="23"/>
    </row>
    <row r="12225" spans="19:19" x14ac:dyDescent="0.35">
      <c r="S12225" s="23"/>
    </row>
    <row r="12226" spans="19:19" x14ac:dyDescent="0.35">
      <c r="S12226" s="23"/>
    </row>
    <row r="12227" spans="19:19" x14ac:dyDescent="0.35">
      <c r="S12227" s="23"/>
    </row>
    <row r="12228" spans="19:19" x14ac:dyDescent="0.35">
      <c r="S12228" s="23"/>
    </row>
    <row r="12229" spans="19:19" x14ac:dyDescent="0.35">
      <c r="S12229" s="23"/>
    </row>
    <row r="12230" spans="19:19" x14ac:dyDescent="0.35">
      <c r="S12230" s="23"/>
    </row>
    <row r="12231" spans="19:19" x14ac:dyDescent="0.35">
      <c r="S12231" s="23"/>
    </row>
    <row r="12232" spans="19:19" x14ac:dyDescent="0.35">
      <c r="S12232" s="23"/>
    </row>
    <row r="12233" spans="19:19" x14ac:dyDescent="0.35">
      <c r="S12233" s="23"/>
    </row>
    <row r="12234" spans="19:19" x14ac:dyDescent="0.35">
      <c r="S12234" s="23"/>
    </row>
    <row r="12235" spans="19:19" x14ac:dyDescent="0.35">
      <c r="S12235" s="23"/>
    </row>
    <row r="12236" spans="19:19" x14ac:dyDescent="0.35">
      <c r="S12236" s="23"/>
    </row>
    <row r="12237" spans="19:19" x14ac:dyDescent="0.35">
      <c r="S12237" s="23"/>
    </row>
    <row r="12238" spans="19:19" x14ac:dyDescent="0.35">
      <c r="S12238" s="23"/>
    </row>
    <row r="12239" spans="19:19" x14ac:dyDescent="0.35">
      <c r="S12239" s="23"/>
    </row>
    <row r="12240" spans="19:19" x14ac:dyDescent="0.35">
      <c r="S12240" s="23"/>
    </row>
    <row r="12241" spans="19:19" x14ac:dyDescent="0.35">
      <c r="S12241" s="23"/>
    </row>
    <row r="12242" spans="19:19" x14ac:dyDescent="0.35">
      <c r="S12242" s="23"/>
    </row>
    <row r="12243" spans="19:19" x14ac:dyDescent="0.35">
      <c r="S12243" s="23"/>
    </row>
    <row r="12244" spans="19:19" x14ac:dyDescent="0.35">
      <c r="S12244" s="23"/>
    </row>
    <row r="12245" spans="19:19" x14ac:dyDescent="0.35">
      <c r="S12245" s="23"/>
    </row>
    <row r="12246" spans="19:19" x14ac:dyDescent="0.35">
      <c r="S12246" s="23"/>
    </row>
    <row r="12247" spans="19:19" x14ac:dyDescent="0.35">
      <c r="S12247" s="23"/>
    </row>
    <row r="12248" spans="19:19" x14ac:dyDescent="0.35">
      <c r="S12248" s="23"/>
    </row>
    <row r="12249" spans="19:19" x14ac:dyDescent="0.35">
      <c r="S12249" s="23"/>
    </row>
    <row r="12250" spans="19:19" x14ac:dyDescent="0.35">
      <c r="S12250" s="23"/>
    </row>
    <row r="12251" spans="19:19" x14ac:dyDescent="0.35">
      <c r="S12251" s="23"/>
    </row>
    <row r="12252" spans="19:19" x14ac:dyDescent="0.35">
      <c r="S12252" s="23"/>
    </row>
    <row r="12253" spans="19:19" x14ac:dyDescent="0.35">
      <c r="S12253" s="23"/>
    </row>
    <row r="12254" spans="19:19" x14ac:dyDescent="0.35">
      <c r="S12254" s="23"/>
    </row>
    <row r="12255" spans="19:19" x14ac:dyDescent="0.35">
      <c r="S12255" s="23"/>
    </row>
    <row r="12256" spans="19:19" x14ac:dyDescent="0.35">
      <c r="S12256" s="23"/>
    </row>
    <row r="12257" spans="19:19" x14ac:dyDescent="0.35">
      <c r="S12257" s="23"/>
    </row>
    <row r="12258" spans="19:19" x14ac:dyDescent="0.35">
      <c r="S12258" s="23"/>
    </row>
    <row r="12259" spans="19:19" x14ac:dyDescent="0.35">
      <c r="S12259" s="23"/>
    </row>
    <row r="12260" spans="19:19" x14ac:dyDescent="0.35">
      <c r="S12260" s="23"/>
    </row>
    <row r="12261" spans="19:19" x14ac:dyDescent="0.35">
      <c r="S12261" s="23"/>
    </row>
    <row r="12262" spans="19:19" x14ac:dyDescent="0.35">
      <c r="S12262" s="23"/>
    </row>
    <row r="12263" spans="19:19" x14ac:dyDescent="0.35">
      <c r="S12263" s="23"/>
    </row>
    <row r="12264" spans="19:19" x14ac:dyDescent="0.35">
      <c r="S12264" s="23"/>
    </row>
    <row r="12265" spans="19:19" x14ac:dyDescent="0.35">
      <c r="S12265" s="23"/>
    </row>
    <row r="12266" spans="19:19" x14ac:dyDescent="0.35">
      <c r="S12266" s="23"/>
    </row>
    <row r="12267" spans="19:19" x14ac:dyDescent="0.35">
      <c r="S12267" s="23"/>
    </row>
    <row r="12268" spans="19:19" x14ac:dyDescent="0.35">
      <c r="S12268" s="23"/>
    </row>
    <row r="12269" spans="19:19" x14ac:dyDescent="0.35">
      <c r="S12269" s="23"/>
    </row>
    <row r="12270" spans="19:19" x14ac:dyDescent="0.35">
      <c r="S12270" s="23"/>
    </row>
    <row r="12271" spans="19:19" x14ac:dyDescent="0.35">
      <c r="S12271" s="23"/>
    </row>
    <row r="12272" spans="19:19" x14ac:dyDescent="0.35">
      <c r="S12272" s="23"/>
    </row>
    <row r="12273" spans="19:19" x14ac:dyDescent="0.35">
      <c r="S12273" s="23"/>
    </row>
    <row r="12274" spans="19:19" x14ac:dyDescent="0.35">
      <c r="S12274" s="23"/>
    </row>
    <row r="12275" spans="19:19" x14ac:dyDescent="0.35">
      <c r="S12275" s="23"/>
    </row>
    <row r="12276" spans="19:19" x14ac:dyDescent="0.35">
      <c r="S12276" s="23"/>
    </row>
    <row r="12277" spans="19:19" x14ac:dyDescent="0.35">
      <c r="S12277" s="23"/>
    </row>
    <row r="12278" spans="19:19" x14ac:dyDescent="0.35">
      <c r="S12278" s="23"/>
    </row>
    <row r="12279" spans="19:19" x14ac:dyDescent="0.35">
      <c r="S12279" s="23"/>
    </row>
    <row r="12280" spans="19:19" x14ac:dyDescent="0.35">
      <c r="S12280" s="23"/>
    </row>
    <row r="12281" spans="19:19" x14ac:dyDescent="0.35">
      <c r="S12281" s="23"/>
    </row>
    <row r="12282" spans="19:19" x14ac:dyDescent="0.35">
      <c r="S12282" s="23"/>
    </row>
    <row r="12283" spans="19:19" x14ac:dyDescent="0.35">
      <c r="S12283" s="23"/>
    </row>
    <row r="12284" spans="19:19" x14ac:dyDescent="0.35">
      <c r="S12284" s="23"/>
    </row>
    <row r="12285" spans="19:19" x14ac:dyDescent="0.35">
      <c r="S12285" s="23"/>
    </row>
    <row r="12286" spans="19:19" x14ac:dyDescent="0.35">
      <c r="S12286" s="23"/>
    </row>
    <row r="12287" spans="19:19" x14ac:dyDescent="0.35">
      <c r="S12287" s="23"/>
    </row>
    <row r="12288" spans="19:19" x14ac:dyDescent="0.35">
      <c r="S12288" s="23"/>
    </row>
    <row r="12289" spans="19:19" x14ac:dyDescent="0.35">
      <c r="S12289" s="23"/>
    </row>
    <row r="12290" spans="19:19" x14ac:dyDescent="0.35">
      <c r="S12290" s="23"/>
    </row>
    <row r="12291" spans="19:19" x14ac:dyDescent="0.35">
      <c r="S12291" s="23"/>
    </row>
    <row r="12292" spans="19:19" x14ac:dyDescent="0.35">
      <c r="S12292" s="23"/>
    </row>
    <row r="12293" spans="19:19" x14ac:dyDescent="0.35">
      <c r="S12293" s="23"/>
    </row>
    <row r="12294" spans="19:19" x14ac:dyDescent="0.35">
      <c r="S12294" s="23"/>
    </row>
    <row r="12295" spans="19:19" x14ac:dyDescent="0.35">
      <c r="S12295" s="23"/>
    </row>
    <row r="12296" spans="19:19" x14ac:dyDescent="0.35">
      <c r="S12296" s="23"/>
    </row>
    <row r="12297" spans="19:19" x14ac:dyDescent="0.35">
      <c r="S12297" s="23"/>
    </row>
    <row r="12298" spans="19:19" x14ac:dyDescent="0.35">
      <c r="S12298" s="23"/>
    </row>
    <row r="12299" spans="19:19" x14ac:dyDescent="0.35">
      <c r="S12299" s="23"/>
    </row>
    <row r="12300" spans="19:19" x14ac:dyDescent="0.35">
      <c r="S12300" s="23"/>
    </row>
    <row r="12301" spans="19:19" x14ac:dyDescent="0.35">
      <c r="S12301" s="23"/>
    </row>
    <row r="12302" spans="19:19" x14ac:dyDescent="0.35">
      <c r="S12302" s="23"/>
    </row>
    <row r="12303" spans="19:19" x14ac:dyDescent="0.35">
      <c r="S12303" s="23"/>
    </row>
    <row r="12304" spans="19:19" x14ac:dyDescent="0.35">
      <c r="S12304" s="23"/>
    </row>
    <row r="12305" spans="19:19" x14ac:dyDescent="0.35">
      <c r="S12305" s="23"/>
    </row>
    <row r="12306" spans="19:19" x14ac:dyDescent="0.35">
      <c r="S12306" s="23"/>
    </row>
    <row r="12307" spans="19:19" x14ac:dyDescent="0.35">
      <c r="S12307" s="23"/>
    </row>
    <row r="12308" spans="19:19" x14ac:dyDescent="0.35">
      <c r="S12308" s="23"/>
    </row>
    <row r="12309" spans="19:19" x14ac:dyDescent="0.35">
      <c r="S12309" s="23"/>
    </row>
    <row r="12310" spans="19:19" x14ac:dyDescent="0.35">
      <c r="S12310" s="23"/>
    </row>
    <row r="12311" spans="19:19" x14ac:dyDescent="0.35">
      <c r="S12311" s="23"/>
    </row>
    <row r="12312" spans="19:19" x14ac:dyDescent="0.35">
      <c r="S12312" s="23"/>
    </row>
    <row r="12313" spans="19:19" x14ac:dyDescent="0.35">
      <c r="S12313" s="23"/>
    </row>
    <row r="12314" spans="19:19" x14ac:dyDescent="0.35">
      <c r="S12314" s="23"/>
    </row>
    <row r="12315" spans="19:19" x14ac:dyDescent="0.35">
      <c r="S12315" s="23"/>
    </row>
    <row r="12316" spans="19:19" x14ac:dyDescent="0.35">
      <c r="S12316" s="23"/>
    </row>
    <row r="12317" spans="19:19" x14ac:dyDescent="0.35">
      <c r="S12317" s="23"/>
    </row>
    <row r="12318" spans="19:19" x14ac:dyDescent="0.35">
      <c r="S12318" s="23"/>
    </row>
    <row r="12319" spans="19:19" x14ac:dyDescent="0.35">
      <c r="S12319" s="23"/>
    </row>
    <row r="12320" spans="19:19" x14ac:dyDescent="0.35">
      <c r="S12320" s="23"/>
    </row>
    <row r="12321" spans="19:19" x14ac:dyDescent="0.35">
      <c r="S12321" s="23"/>
    </row>
    <row r="12322" spans="19:19" x14ac:dyDescent="0.35">
      <c r="S12322" s="23"/>
    </row>
    <row r="12323" spans="19:19" x14ac:dyDescent="0.35">
      <c r="S12323" s="23"/>
    </row>
    <row r="12324" spans="19:19" x14ac:dyDescent="0.35">
      <c r="S12324" s="23"/>
    </row>
    <row r="12325" spans="19:19" x14ac:dyDescent="0.35">
      <c r="S12325" s="23"/>
    </row>
    <row r="12326" spans="19:19" x14ac:dyDescent="0.35">
      <c r="S12326" s="23"/>
    </row>
    <row r="12327" spans="19:19" x14ac:dyDescent="0.35">
      <c r="S12327" s="23"/>
    </row>
    <row r="12328" spans="19:19" x14ac:dyDescent="0.35">
      <c r="S12328" s="23"/>
    </row>
    <row r="12329" spans="19:19" x14ac:dyDescent="0.35">
      <c r="S12329" s="23"/>
    </row>
    <row r="12330" spans="19:19" x14ac:dyDescent="0.35">
      <c r="S12330" s="23"/>
    </row>
    <row r="12331" spans="19:19" x14ac:dyDescent="0.35">
      <c r="S12331" s="23"/>
    </row>
    <row r="12332" spans="19:19" x14ac:dyDescent="0.35">
      <c r="S12332" s="23"/>
    </row>
    <row r="12333" spans="19:19" x14ac:dyDescent="0.35">
      <c r="S12333" s="23"/>
    </row>
    <row r="12334" spans="19:19" x14ac:dyDescent="0.35">
      <c r="S12334" s="23"/>
    </row>
    <row r="12335" spans="19:19" x14ac:dyDescent="0.35">
      <c r="S12335" s="23"/>
    </row>
    <row r="12336" spans="19:19" x14ac:dyDescent="0.35">
      <c r="S12336" s="23"/>
    </row>
    <row r="12337" spans="19:19" x14ac:dyDescent="0.35">
      <c r="S12337" s="23"/>
    </row>
    <row r="12338" spans="19:19" x14ac:dyDescent="0.35">
      <c r="S12338" s="23"/>
    </row>
    <row r="12339" spans="19:19" x14ac:dyDescent="0.35">
      <c r="S12339" s="23"/>
    </row>
    <row r="12340" spans="19:19" x14ac:dyDescent="0.35">
      <c r="S12340" s="23"/>
    </row>
    <row r="12341" spans="19:19" x14ac:dyDescent="0.35">
      <c r="S12341" s="23"/>
    </row>
    <row r="12342" spans="19:19" x14ac:dyDescent="0.35">
      <c r="S12342" s="23"/>
    </row>
    <row r="12343" spans="19:19" x14ac:dyDescent="0.35">
      <c r="S12343" s="23"/>
    </row>
    <row r="12344" spans="19:19" x14ac:dyDescent="0.35">
      <c r="S12344" s="23"/>
    </row>
    <row r="12345" spans="19:19" x14ac:dyDescent="0.35">
      <c r="S12345" s="23"/>
    </row>
    <row r="12346" spans="19:19" x14ac:dyDescent="0.35">
      <c r="S12346" s="23"/>
    </row>
    <row r="12347" spans="19:19" x14ac:dyDescent="0.35">
      <c r="S12347" s="23"/>
    </row>
    <row r="12348" spans="19:19" x14ac:dyDescent="0.35">
      <c r="S12348" s="23"/>
    </row>
    <row r="12349" spans="19:19" x14ac:dyDescent="0.35">
      <c r="S12349" s="23"/>
    </row>
    <row r="12350" spans="19:19" x14ac:dyDescent="0.35">
      <c r="S12350" s="23"/>
    </row>
    <row r="12351" spans="19:19" x14ac:dyDescent="0.35">
      <c r="S12351" s="23"/>
    </row>
    <row r="12352" spans="19:19" x14ac:dyDescent="0.35">
      <c r="S12352" s="23"/>
    </row>
    <row r="12353" spans="19:19" x14ac:dyDescent="0.35">
      <c r="S12353" s="23"/>
    </row>
    <row r="12354" spans="19:19" x14ac:dyDescent="0.35">
      <c r="S12354" s="23"/>
    </row>
    <row r="12355" spans="19:19" x14ac:dyDescent="0.35">
      <c r="S12355" s="23"/>
    </row>
    <row r="12356" spans="19:19" x14ac:dyDescent="0.35">
      <c r="S12356" s="23"/>
    </row>
    <row r="12357" spans="19:19" x14ac:dyDescent="0.35">
      <c r="S12357" s="23"/>
    </row>
    <row r="12358" spans="19:19" x14ac:dyDescent="0.35">
      <c r="S12358" s="23"/>
    </row>
    <row r="12359" spans="19:19" x14ac:dyDescent="0.35">
      <c r="S12359" s="23"/>
    </row>
    <row r="12360" spans="19:19" x14ac:dyDescent="0.35">
      <c r="S12360" s="23"/>
    </row>
    <row r="12361" spans="19:19" x14ac:dyDescent="0.35">
      <c r="S12361" s="23"/>
    </row>
    <row r="12362" spans="19:19" x14ac:dyDescent="0.35">
      <c r="S12362" s="23"/>
    </row>
    <row r="12363" spans="19:19" x14ac:dyDescent="0.35">
      <c r="S12363" s="23"/>
    </row>
    <row r="12364" spans="19:19" x14ac:dyDescent="0.35">
      <c r="S12364" s="23"/>
    </row>
    <row r="12365" spans="19:19" x14ac:dyDescent="0.35">
      <c r="S12365" s="23"/>
    </row>
    <row r="12366" spans="19:19" x14ac:dyDescent="0.35">
      <c r="S12366" s="23"/>
    </row>
    <row r="12367" spans="19:19" x14ac:dyDescent="0.35">
      <c r="S12367" s="23"/>
    </row>
    <row r="12368" spans="19:19" x14ac:dyDescent="0.35">
      <c r="S12368" s="23"/>
    </row>
    <row r="12369" spans="19:19" x14ac:dyDescent="0.35">
      <c r="S12369" s="23"/>
    </row>
    <row r="12370" spans="19:19" x14ac:dyDescent="0.35">
      <c r="S12370" s="23"/>
    </row>
    <row r="12371" spans="19:19" x14ac:dyDescent="0.35">
      <c r="S12371" s="23"/>
    </row>
    <row r="12372" spans="19:19" x14ac:dyDescent="0.35">
      <c r="S12372" s="23"/>
    </row>
    <row r="12373" spans="19:19" x14ac:dyDescent="0.35">
      <c r="S12373" s="23"/>
    </row>
    <row r="12374" spans="19:19" x14ac:dyDescent="0.35">
      <c r="S12374" s="23"/>
    </row>
    <row r="12375" spans="19:19" x14ac:dyDescent="0.35">
      <c r="S12375" s="23"/>
    </row>
    <row r="12376" spans="19:19" x14ac:dyDescent="0.35">
      <c r="S12376" s="23"/>
    </row>
    <row r="12377" spans="19:19" x14ac:dyDescent="0.35">
      <c r="S12377" s="23"/>
    </row>
    <row r="12378" spans="19:19" x14ac:dyDescent="0.35">
      <c r="S12378" s="23"/>
    </row>
    <row r="12379" spans="19:19" x14ac:dyDescent="0.35">
      <c r="S12379" s="23"/>
    </row>
    <row r="12380" spans="19:19" x14ac:dyDescent="0.35">
      <c r="S12380" s="23"/>
    </row>
    <row r="12381" spans="19:19" x14ac:dyDescent="0.35">
      <c r="S12381" s="23"/>
    </row>
    <row r="12382" spans="19:19" x14ac:dyDescent="0.35">
      <c r="S12382" s="23"/>
    </row>
    <row r="12383" spans="19:19" x14ac:dyDescent="0.35">
      <c r="S12383" s="23"/>
    </row>
    <row r="12384" spans="19:19" x14ac:dyDescent="0.35">
      <c r="S12384" s="23"/>
    </row>
    <row r="12385" spans="19:19" x14ac:dyDescent="0.35">
      <c r="S12385" s="23"/>
    </row>
    <row r="12386" spans="19:19" x14ac:dyDescent="0.35">
      <c r="S12386" s="23"/>
    </row>
    <row r="12387" spans="19:19" x14ac:dyDescent="0.35">
      <c r="S12387" s="23"/>
    </row>
    <row r="12388" spans="19:19" x14ac:dyDescent="0.35">
      <c r="S12388" s="23"/>
    </row>
    <row r="12389" spans="19:19" x14ac:dyDescent="0.35">
      <c r="S12389" s="23"/>
    </row>
    <row r="12390" spans="19:19" x14ac:dyDescent="0.35">
      <c r="S12390" s="23"/>
    </row>
    <row r="12391" spans="19:19" x14ac:dyDescent="0.35">
      <c r="S12391" s="23"/>
    </row>
    <row r="12392" spans="19:19" x14ac:dyDescent="0.35">
      <c r="S12392" s="23"/>
    </row>
    <row r="12393" spans="19:19" x14ac:dyDescent="0.35">
      <c r="S12393" s="23"/>
    </row>
    <row r="12394" spans="19:19" x14ac:dyDescent="0.35">
      <c r="S12394" s="23"/>
    </row>
    <row r="12395" spans="19:19" x14ac:dyDescent="0.35">
      <c r="S12395" s="23"/>
    </row>
    <row r="12396" spans="19:19" x14ac:dyDescent="0.35">
      <c r="S12396" s="23"/>
    </row>
    <row r="12397" spans="19:19" x14ac:dyDescent="0.35">
      <c r="S12397" s="23"/>
    </row>
    <row r="12398" spans="19:19" x14ac:dyDescent="0.35">
      <c r="S12398" s="23"/>
    </row>
    <row r="12399" spans="19:19" x14ac:dyDescent="0.35">
      <c r="S12399" s="23"/>
    </row>
    <row r="12400" spans="19:19" x14ac:dyDescent="0.35">
      <c r="S12400" s="23"/>
    </row>
    <row r="12401" spans="19:19" x14ac:dyDescent="0.35">
      <c r="S12401" s="23"/>
    </row>
    <row r="12402" spans="19:19" x14ac:dyDescent="0.35">
      <c r="S12402" s="23"/>
    </row>
    <row r="12403" spans="19:19" x14ac:dyDescent="0.35">
      <c r="S12403" s="23"/>
    </row>
    <row r="12404" spans="19:19" x14ac:dyDescent="0.35">
      <c r="S12404" s="23"/>
    </row>
    <row r="12405" spans="19:19" x14ac:dyDescent="0.35">
      <c r="S12405" s="23"/>
    </row>
    <row r="12406" spans="19:19" x14ac:dyDescent="0.35">
      <c r="S12406" s="23"/>
    </row>
    <row r="12407" spans="19:19" x14ac:dyDescent="0.35">
      <c r="S12407" s="23"/>
    </row>
    <row r="12408" spans="19:19" x14ac:dyDescent="0.35">
      <c r="S12408" s="23"/>
    </row>
    <row r="12409" spans="19:19" x14ac:dyDescent="0.35">
      <c r="S12409" s="23"/>
    </row>
    <row r="12410" spans="19:19" x14ac:dyDescent="0.35">
      <c r="S12410" s="23"/>
    </row>
    <row r="12411" spans="19:19" x14ac:dyDescent="0.35">
      <c r="S12411" s="23"/>
    </row>
    <row r="12412" spans="19:19" x14ac:dyDescent="0.35">
      <c r="S12412" s="23"/>
    </row>
    <row r="12413" spans="19:19" x14ac:dyDescent="0.35">
      <c r="S12413" s="23"/>
    </row>
    <row r="12414" spans="19:19" x14ac:dyDescent="0.35">
      <c r="S12414" s="23"/>
    </row>
    <row r="12415" spans="19:19" x14ac:dyDescent="0.35">
      <c r="S12415" s="23"/>
    </row>
    <row r="12416" spans="19:19" x14ac:dyDescent="0.35">
      <c r="S12416" s="23"/>
    </row>
    <row r="12417" spans="19:19" x14ac:dyDescent="0.35">
      <c r="S12417" s="23"/>
    </row>
    <row r="12418" spans="19:19" x14ac:dyDescent="0.35">
      <c r="S12418" s="23"/>
    </row>
    <row r="12419" spans="19:19" x14ac:dyDescent="0.35">
      <c r="S12419" s="23"/>
    </row>
    <row r="12420" spans="19:19" x14ac:dyDescent="0.35">
      <c r="S12420" s="23"/>
    </row>
    <row r="12421" spans="19:19" x14ac:dyDescent="0.35">
      <c r="S12421" s="23"/>
    </row>
    <row r="12422" spans="19:19" x14ac:dyDescent="0.35">
      <c r="S12422" s="23"/>
    </row>
    <row r="12423" spans="19:19" x14ac:dyDescent="0.35">
      <c r="S12423" s="23"/>
    </row>
    <row r="12424" spans="19:19" x14ac:dyDescent="0.35">
      <c r="S12424" s="23"/>
    </row>
    <row r="12425" spans="19:19" x14ac:dyDescent="0.35">
      <c r="S12425" s="23"/>
    </row>
    <row r="12426" spans="19:19" x14ac:dyDescent="0.35">
      <c r="S12426" s="23"/>
    </row>
    <row r="12427" spans="19:19" x14ac:dyDescent="0.35">
      <c r="S12427" s="23"/>
    </row>
    <row r="12428" spans="19:19" x14ac:dyDescent="0.35">
      <c r="S12428" s="23"/>
    </row>
    <row r="12429" spans="19:19" x14ac:dyDescent="0.35">
      <c r="S12429" s="23"/>
    </row>
    <row r="12430" spans="19:19" x14ac:dyDescent="0.35">
      <c r="S12430" s="23"/>
    </row>
    <row r="12431" spans="19:19" x14ac:dyDescent="0.35">
      <c r="S12431" s="23"/>
    </row>
    <row r="12432" spans="19:19" x14ac:dyDescent="0.35">
      <c r="S12432" s="23"/>
    </row>
    <row r="12433" spans="19:19" x14ac:dyDescent="0.35">
      <c r="S12433" s="23"/>
    </row>
    <row r="12434" spans="19:19" x14ac:dyDescent="0.35">
      <c r="S12434" s="23"/>
    </row>
    <row r="12435" spans="19:19" x14ac:dyDescent="0.35">
      <c r="S12435" s="23"/>
    </row>
    <row r="12436" spans="19:19" x14ac:dyDescent="0.35">
      <c r="S12436" s="23"/>
    </row>
    <row r="12437" spans="19:19" x14ac:dyDescent="0.35">
      <c r="S12437" s="23"/>
    </row>
    <row r="12438" spans="19:19" x14ac:dyDescent="0.35">
      <c r="S12438" s="23"/>
    </row>
    <row r="12439" spans="19:19" x14ac:dyDescent="0.35">
      <c r="S12439" s="23"/>
    </row>
    <row r="12440" spans="19:19" x14ac:dyDescent="0.35">
      <c r="S12440" s="23"/>
    </row>
    <row r="12441" spans="19:19" x14ac:dyDescent="0.35">
      <c r="S12441" s="23"/>
    </row>
    <row r="12442" spans="19:19" x14ac:dyDescent="0.35">
      <c r="S12442" s="23"/>
    </row>
    <row r="12443" spans="19:19" x14ac:dyDescent="0.35">
      <c r="S12443" s="23"/>
    </row>
    <row r="12444" spans="19:19" x14ac:dyDescent="0.35">
      <c r="S12444" s="23"/>
    </row>
    <row r="12445" spans="19:19" x14ac:dyDescent="0.35">
      <c r="S12445" s="23"/>
    </row>
    <row r="12446" spans="19:19" x14ac:dyDescent="0.35">
      <c r="S12446" s="23"/>
    </row>
    <row r="12447" spans="19:19" x14ac:dyDescent="0.35">
      <c r="S12447" s="23"/>
    </row>
    <row r="12448" spans="19:19" x14ac:dyDescent="0.35">
      <c r="S12448" s="23"/>
    </row>
    <row r="12449" spans="19:19" x14ac:dyDescent="0.35">
      <c r="S12449" s="23"/>
    </row>
    <row r="12450" spans="19:19" x14ac:dyDescent="0.35">
      <c r="S12450" s="23"/>
    </row>
    <row r="12451" spans="19:19" x14ac:dyDescent="0.35">
      <c r="S12451" s="23"/>
    </row>
    <row r="12452" spans="19:19" x14ac:dyDescent="0.35">
      <c r="S12452" s="23"/>
    </row>
    <row r="12453" spans="19:19" x14ac:dyDescent="0.35">
      <c r="S12453" s="23"/>
    </row>
    <row r="12454" spans="19:19" x14ac:dyDescent="0.35">
      <c r="S12454" s="23"/>
    </row>
    <row r="12455" spans="19:19" x14ac:dyDescent="0.35">
      <c r="S12455" s="23"/>
    </row>
    <row r="12456" spans="19:19" x14ac:dyDescent="0.35">
      <c r="S12456" s="23"/>
    </row>
    <row r="12457" spans="19:19" x14ac:dyDescent="0.35">
      <c r="S12457" s="23"/>
    </row>
    <row r="12458" spans="19:19" x14ac:dyDescent="0.35">
      <c r="S12458" s="23"/>
    </row>
    <row r="12459" spans="19:19" x14ac:dyDescent="0.35">
      <c r="S12459" s="23"/>
    </row>
    <row r="12460" spans="19:19" x14ac:dyDescent="0.35">
      <c r="S12460" s="23"/>
    </row>
    <row r="12461" spans="19:19" x14ac:dyDescent="0.35">
      <c r="S12461" s="23"/>
    </row>
    <row r="12462" spans="19:19" x14ac:dyDescent="0.35">
      <c r="S12462" s="23"/>
    </row>
    <row r="12463" spans="19:19" x14ac:dyDescent="0.35">
      <c r="S12463" s="23"/>
    </row>
    <row r="12464" spans="19:19" x14ac:dyDescent="0.35">
      <c r="S12464" s="23"/>
    </row>
    <row r="12465" spans="19:19" x14ac:dyDescent="0.35">
      <c r="S12465" s="23"/>
    </row>
    <row r="12466" spans="19:19" x14ac:dyDescent="0.35">
      <c r="S12466" s="23"/>
    </row>
    <row r="12467" spans="19:19" x14ac:dyDescent="0.35">
      <c r="S12467" s="23"/>
    </row>
    <row r="12468" spans="19:19" x14ac:dyDescent="0.35">
      <c r="S12468" s="23"/>
    </row>
    <row r="12469" spans="19:19" x14ac:dyDescent="0.35">
      <c r="S12469" s="23"/>
    </row>
    <row r="12470" spans="19:19" x14ac:dyDescent="0.35">
      <c r="S12470" s="23"/>
    </row>
    <row r="12471" spans="19:19" x14ac:dyDescent="0.35">
      <c r="S12471" s="23"/>
    </row>
    <row r="12472" spans="19:19" x14ac:dyDescent="0.35">
      <c r="S12472" s="23"/>
    </row>
    <row r="12473" spans="19:19" x14ac:dyDescent="0.35">
      <c r="S12473" s="23"/>
    </row>
    <row r="12474" spans="19:19" x14ac:dyDescent="0.35">
      <c r="S12474" s="23"/>
    </row>
    <row r="12475" spans="19:19" x14ac:dyDescent="0.35">
      <c r="S12475" s="23"/>
    </row>
    <row r="12476" spans="19:19" x14ac:dyDescent="0.35">
      <c r="S12476" s="23"/>
    </row>
    <row r="12477" spans="19:19" x14ac:dyDescent="0.35">
      <c r="S12477" s="23"/>
    </row>
    <row r="12478" spans="19:19" x14ac:dyDescent="0.35">
      <c r="S12478" s="23"/>
    </row>
    <row r="12479" spans="19:19" x14ac:dyDescent="0.35">
      <c r="S12479" s="23"/>
    </row>
    <row r="12480" spans="19:19" x14ac:dyDescent="0.35">
      <c r="S12480" s="23"/>
    </row>
    <row r="12481" spans="19:19" x14ac:dyDescent="0.35">
      <c r="S12481" s="23"/>
    </row>
    <row r="12482" spans="19:19" x14ac:dyDescent="0.35">
      <c r="S12482" s="23"/>
    </row>
    <row r="12483" spans="19:19" x14ac:dyDescent="0.35">
      <c r="S12483" s="23"/>
    </row>
    <row r="12484" spans="19:19" x14ac:dyDescent="0.35">
      <c r="S12484" s="23"/>
    </row>
    <row r="12485" spans="19:19" x14ac:dyDescent="0.35">
      <c r="S12485" s="23"/>
    </row>
    <row r="12486" spans="19:19" x14ac:dyDescent="0.35">
      <c r="S12486" s="23"/>
    </row>
    <row r="12487" spans="19:19" x14ac:dyDescent="0.35">
      <c r="S12487" s="23"/>
    </row>
    <row r="12488" spans="19:19" x14ac:dyDescent="0.35">
      <c r="S12488" s="23"/>
    </row>
    <row r="12489" spans="19:19" x14ac:dyDescent="0.35">
      <c r="S12489" s="23"/>
    </row>
    <row r="12490" spans="19:19" x14ac:dyDescent="0.35">
      <c r="S12490" s="23"/>
    </row>
    <row r="12491" spans="19:19" x14ac:dyDescent="0.35">
      <c r="S12491" s="23"/>
    </row>
    <row r="12492" spans="19:19" x14ac:dyDescent="0.35">
      <c r="S12492" s="23"/>
    </row>
    <row r="12493" spans="19:19" x14ac:dyDescent="0.35">
      <c r="S12493" s="23"/>
    </row>
    <row r="12494" spans="19:19" x14ac:dyDescent="0.35">
      <c r="S12494" s="23"/>
    </row>
    <row r="12495" spans="19:19" x14ac:dyDescent="0.35">
      <c r="S12495" s="23"/>
    </row>
    <row r="12496" spans="19:19" x14ac:dyDescent="0.35">
      <c r="S12496" s="23"/>
    </row>
    <row r="12497" spans="19:19" x14ac:dyDescent="0.35">
      <c r="S12497" s="23"/>
    </row>
    <row r="12498" spans="19:19" x14ac:dyDescent="0.35">
      <c r="S12498" s="23"/>
    </row>
    <row r="12499" spans="19:19" x14ac:dyDescent="0.35">
      <c r="S12499" s="23"/>
    </row>
    <row r="12500" spans="19:19" x14ac:dyDescent="0.35">
      <c r="S12500" s="23"/>
    </row>
    <row r="12501" spans="19:19" x14ac:dyDescent="0.35">
      <c r="S12501" s="23"/>
    </row>
    <row r="12502" spans="19:19" x14ac:dyDescent="0.35">
      <c r="S12502" s="23"/>
    </row>
    <row r="12503" spans="19:19" x14ac:dyDescent="0.35">
      <c r="S12503" s="23"/>
    </row>
    <row r="12504" spans="19:19" x14ac:dyDescent="0.35">
      <c r="S12504" s="23"/>
    </row>
    <row r="12505" spans="19:19" x14ac:dyDescent="0.35">
      <c r="S12505" s="23"/>
    </row>
    <row r="12506" spans="19:19" x14ac:dyDescent="0.35">
      <c r="S12506" s="23"/>
    </row>
    <row r="12507" spans="19:19" x14ac:dyDescent="0.35">
      <c r="S12507" s="23"/>
    </row>
    <row r="12508" spans="19:19" x14ac:dyDescent="0.35">
      <c r="S12508" s="23"/>
    </row>
    <row r="12509" spans="19:19" x14ac:dyDescent="0.35">
      <c r="S12509" s="23"/>
    </row>
    <row r="12510" spans="19:19" x14ac:dyDescent="0.35">
      <c r="S12510" s="23"/>
    </row>
    <row r="12511" spans="19:19" x14ac:dyDescent="0.35">
      <c r="S12511" s="23"/>
    </row>
    <row r="12512" spans="19:19" x14ac:dyDescent="0.35">
      <c r="S12512" s="23"/>
    </row>
    <row r="12513" spans="19:19" x14ac:dyDescent="0.35">
      <c r="S12513" s="23"/>
    </row>
    <row r="12514" spans="19:19" x14ac:dyDescent="0.35">
      <c r="S12514" s="23"/>
    </row>
    <row r="12515" spans="19:19" x14ac:dyDescent="0.35">
      <c r="S12515" s="23"/>
    </row>
    <row r="12516" spans="19:19" x14ac:dyDescent="0.35">
      <c r="S12516" s="23"/>
    </row>
    <row r="12517" spans="19:19" x14ac:dyDescent="0.35">
      <c r="S12517" s="23"/>
    </row>
    <row r="12518" spans="19:19" x14ac:dyDescent="0.35">
      <c r="S12518" s="23"/>
    </row>
    <row r="12519" spans="19:19" x14ac:dyDescent="0.35">
      <c r="S12519" s="23"/>
    </row>
    <row r="12520" spans="19:19" x14ac:dyDescent="0.35">
      <c r="S12520" s="23"/>
    </row>
    <row r="12521" spans="19:19" x14ac:dyDescent="0.35">
      <c r="S12521" s="23"/>
    </row>
    <row r="12522" spans="19:19" x14ac:dyDescent="0.35">
      <c r="S12522" s="23"/>
    </row>
    <row r="12523" spans="19:19" x14ac:dyDescent="0.35">
      <c r="S12523" s="23"/>
    </row>
    <row r="12524" spans="19:19" x14ac:dyDescent="0.35">
      <c r="S12524" s="23"/>
    </row>
    <row r="12525" spans="19:19" x14ac:dyDescent="0.35">
      <c r="S12525" s="23"/>
    </row>
    <row r="12526" spans="19:19" x14ac:dyDescent="0.35">
      <c r="S12526" s="23"/>
    </row>
    <row r="12527" spans="19:19" x14ac:dyDescent="0.35">
      <c r="S12527" s="23"/>
    </row>
    <row r="12528" spans="19:19" x14ac:dyDescent="0.35">
      <c r="S12528" s="23"/>
    </row>
    <row r="12529" spans="19:19" x14ac:dyDescent="0.35">
      <c r="S12529" s="23"/>
    </row>
    <row r="12530" spans="19:19" x14ac:dyDescent="0.35">
      <c r="S12530" s="23"/>
    </row>
    <row r="12531" spans="19:19" x14ac:dyDescent="0.35">
      <c r="S12531" s="23"/>
    </row>
    <row r="12532" spans="19:19" x14ac:dyDescent="0.35">
      <c r="S12532" s="23"/>
    </row>
    <row r="12533" spans="19:19" x14ac:dyDescent="0.35">
      <c r="S12533" s="23"/>
    </row>
    <row r="12534" spans="19:19" x14ac:dyDescent="0.35">
      <c r="S12534" s="23"/>
    </row>
    <row r="12535" spans="19:19" x14ac:dyDescent="0.35">
      <c r="S12535" s="23"/>
    </row>
    <row r="12536" spans="19:19" x14ac:dyDescent="0.35">
      <c r="S12536" s="23"/>
    </row>
    <row r="12537" spans="19:19" x14ac:dyDescent="0.35">
      <c r="S12537" s="23"/>
    </row>
    <row r="12538" spans="19:19" x14ac:dyDescent="0.35">
      <c r="S12538" s="23"/>
    </row>
    <row r="12539" spans="19:19" x14ac:dyDescent="0.35">
      <c r="S12539" s="23"/>
    </row>
    <row r="12540" spans="19:19" x14ac:dyDescent="0.35">
      <c r="S12540" s="23"/>
    </row>
    <row r="12541" spans="19:19" x14ac:dyDescent="0.35">
      <c r="S12541" s="23"/>
    </row>
    <row r="12542" spans="19:19" x14ac:dyDescent="0.35">
      <c r="S12542" s="23"/>
    </row>
    <row r="12543" spans="19:19" x14ac:dyDescent="0.35">
      <c r="S12543" s="23"/>
    </row>
    <row r="12544" spans="19:19" x14ac:dyDescent="0.35">
      <c r="S12544" s="23"/>
    </row>
    <row r="12545" spans="19:19" x14ac:dyDescent="0.35">
      <c r="S12545" s="23"/>
    </row>
    <row r="12546" spans="19:19" x14ac:dyDescent="0.35">
      <c r="S12546" s="23"/>
    </row>
    <row r="12547" spans="19:19" x14ac:dyDescent="0.35">
      <c r="S12547" s="23"/>
    </row>
    <row r="12548" spans="19:19" x14ac:dyDescent="0.35">
      <c r="S12548" s="23"/>
    </row>
    <row r="12549" spans="19:19" x14ac:dyDescent="0.35">
      <c r="S12549" s="23"/>
    </row>
    <row r="12550" spans="19:19" x14ac:dyDescent="0.35">
      <c r="S12550" s="23"/>
    </row>
    <row r="12551" spans="19:19" x14ac:dyDescent="0.35">
      <c r="S12551" s="23"/>
    </row>
    <row r="12552" spans="19:19" x14ac:dyDescent="0.35">
      <c r="S12552" s="23"/>
    </row>
    <row r="12553" spans="19:19" x14ac:dyDescent="0.35">
      <c r="S12553" s="23"/>
    </row>
    <row r="12554" spans="19:19" x14ac:dyDescent="0.35">
      <c r="S12554" s="23"/>
    </row>
    <row r="12555" spans="19:19" x14ac:dyDescent="0.35">
      <c r="S12555" s="23"/>
    </row>
    <row r="12556" spans="19:19" x14ac:dyDescent="0.35">
      <c r="S12556" s="23"/>
    </row>
    <row r="12557" spans="19:19" x14ac:dyDescent="0.35">
      <c r="S12557" s="23"/>
    </row>
    <row r="12558" spans="19:19" x14ac:dyDescent="0.35">
      <c r="S12558" s="23"/>
    </row>
    <row r="12559" spans="19:19" x14ac:dyDescent="0.35">
      <c r="S12559" s="23"/>
    </row>
    <row r="12560" spans="19:19" x14ac:dyDescent="0.35">
      <c r="S12560" s="23"/>
    </row>
    <row r="12561" spans="19:19" x14ac:dyDescent="0.35">
      <c r="S12561" s="23"/>
    </row>
    <row r="12562" spans="19:19" x14ac:dyDescent="0.35">
      <c r="S12562" s="23"/>
    </row>
    <row r="12563" spans="19:19" x14ac:dyDescent="0.35">
      <c r="S12563" s="23"/>
    </row>
    <row r="12564" spans="19:19" x14ac:dyDescent="0.35">
      <c r="S12564" s="23"/>
    </row>
    <row r="12565" spans="19:19" x14ac:dyDescent="0.35">
      <c r="S12565" s="23"/>
    </row>
    <row r="12566" spans="19:19" x14ac:dyDescent="0.35">
      <c r="S12566" s="23"/>
    </row>
    <row r="12567" spans="19:19" x14ac:dyDescent="0.35">
      <c r="S12567" s="23"/>
    </row>
    <row r="12568" spans="19:19" x14ac:dyDescent="0.35">
      <c r="S12568" s="23"/>
    </row>
    <row r="12569" spans="19:19" x14ac:dyDescent="0.35">
      <c r="S12569" s="23"/>
    </row>
    <row r="12570" spans="19:19" x14ac:dyDescent="0.35">
      <c r="S12570" s="23"/>
    </row>
    <row r="12571" spans="19:19" x14ac:dyDescent="0.35">
      <c r="S12571" s="23"/>
    </row>
    <row r="12572" spans="19:19" x14ac:dyDescent="0.35">
      <c r="S12572" s="23"/>
    </row>
    <row r="12573" spans="19:19" x14ac:dyDescent="0.35">
      <c r="S12573" s="23"/>
    </row>
    <row r="12574" spans="19:19" x14ac:dyDescent="0.35">
      <c r="S12574" s="23"/>
    </row>
    <row r="12575" spans="19:19" x14ac:dyDescent="0.35">
      <c r="S12575" s="23"/>
    </row>
    <row r="12576" spans="19:19" x14ac:dyDescent="0.35">
      <c r="S12576" s="23"/>
    </row>
    <row r="12577" spans="19:19" x14ac:dyDescent="0.35">
      <c r="S12577" s="23"/>
    </row>
    <row r="12578" spans="19:19" x14ac:dyDescent="0.35">
      <c r="S12578" s="23"/>
    </row>
    <row r="12579" spans="19:19" x14ac:dyDescent="0.35">
      <c r="S12579" s="23"/>
    </row>
    <row r="12580" spans="19:19" x14ac:dyDescent="0.35">
      <c r="S12580" s="23"/>
    </row>
    <row r="12581" spans="19:19" x14ac:dyDescent="0.35">
      <c r="S12581" s="23"/>
    </row>
    <row r="12582" spans="19:19" x14ac:dyDescent="0.35">
      <c r="S12582" s="23"/>
    </row>
    <row r="12583" spans="19:19" x14ac:dyDescent="0.35">
      <c r="S12583" s="23"/>
    </row>
    <row r="12584" spans="19:19" x14ac:dyDescent="0.35">
      <c r="S12584" s="23"/>
    </row>
    <row r="12585" spans="19:19" x14ac:dyDescent="0.35">
      <c r="S12585" s="23"/>
    </row>
    <row r="12586" spans="19:19" x14ac:dyDescent="0.35">
      <c r="S12586" s="23"/>
    </row>
    <row r="12587" spans="19:19" x14ac:dyDescent="0.35">
      <c r="S12587" s="23"/>
    </row>
    <row r="12588" spans="19:19" x14ac:dyDescent="0.35">
      <c r="S12588" s="23"/>
    </row>
    <row r="12589" spans="19:19" x14ac:dyDescent="0.35">
      <c r="S12589" s="23"/>
    </row>
    <row r="12590" spans="19:19" x14ac:dyDescent="0.35">
      <c r="S12590" s="23"/>
    </row>
    <row r="12591" spans="19:19" x14ac:dyDescent="0.35">
      <c r="S12591" s="23"/>
    </row>
    <row r="12592" spans="19:19" x14ac:dyDescent="0.35">
      <c r="S12592" s="23"/>
    </row>
    <row r="12593" spans="19:19" x14ac:dyDescent="0.35">
      <c r="S12593" s="23"/>
    </row>
    <row r="12594" spans="19:19" x14ac:dyDescent="0.35">
      <c r="S12594" s="23"/>
    </row>
    <row r="12595" spans="19:19" x14ac:dyDescent="0.35">
      <c r="S12595" s="23"/>
    </row>
    <row r="12596" spans="19:19" x14ac:dyDescent="0.35">
      <c r="S12596" s="23"/>
    </row>
    <row r="12597" spans="19:19" x14ac:dyDescent="0.35">
      <c r="S12597" s="23"/>
    </row>
    <row r="12598" spans="19:19" x14ac:dyDescent="0.35">
      <c r="S12598" s="23"/>
    </row>
    <row r="12599" spans="19:19" x14ac:dyDescent="0.35">
      <c r="S12599" s="23"/>
    </row>
    <row r="12600" spans="19:19" x14ac:dyDescent="0.35">
      <c r="S12600" s="23"/>
    </row>
    <row r="12601" spans="19:19" x14ac:dyDescent="0.35">
      <c r="S12601" s="23"/>
    </row>
    <row r="12602" spans="19:19" x14ac:dyDescent="0.35">
      <c r="S12602" s="23"/>
    </row>
    <row r="12603" spans="19:19" x14ac:dyDescent="0.35">
      <c r="S12603" s="23"/>
    </row>
    <row r="12604" spans="19:19" x14ac:dyDescent="0.35">
      <c r="S12604" s="23"/>
    </row>
    <row r="12605" spans="19:19" x14ac:dyDescent="0.35">
      <c r="S12605" s="23"/>
    </row>
    <row r="12606" spans="19:19" x14ac:dyDescent="0.35">
      <c r="S12606" s="23"/>
    </row>
    <row r="12607" spans="19:19" x14ac:dyDescent="0.35">
      <c r="S12607" s="23"/>
    </row>
    <row r="12608" spans="19:19" x14ac:dyDescent="0.35">
      <c r="S12608" s="23"/>
    </row>
    <row r="12609" spans="19:19" x14ac:dyDescent="0.35">
      <c r="S12609" s="23"/>
    </row>
    <row r="12610" spans="19:19" x14ac:dyDescent="0.35">
      <c r="S12610" s="23"/>
    </row>
    <row r="12611" spans="19:19" x14ac:dyDescent="0.35">
      <c r="S12611" s="23"/>
    </row>
    <row r="12612" spans="19:19" x14ac:dyDescent="0.35">
      <c r="S12612" s="23"/>
    </row>
    <row r="12613" spans="19:19" x14ac:dyDescent="0.35">
      <c r="S12613" s="23"/>
    </row>
    <row r="12614" spans="19:19" x14ac:dyDescent="0.35">
      <c r="S12614" s="23"/>
    </row>
    <row r="12615" spans="19:19" x14ac:dyDescent="0.35">
      <c r="S12615" s="23"/>
    </row>
    <row r="12616" spans="19:19" x14ac:dyDescent="0.35">
      <c r="S12616" s="23"/>
    </row>
    <row r="12617" spans="19:19" x14ac:dyDescent="0.35">
      <c r="S12617" s="23"/>
    </row>
    <row r="12618" spans="19:19" x14ac:dyDescent="0.35">
      <c r="S12618" s="23"/>
    </row>
    <row r="12619" spans="19:19" x14ac:dyDescent="0.35">
      <c r="S12619" s="23"/>
    </row>
    <row r="12620" spans="19:19" x14ac:dyDescent="0.35">
      <c r="S12620" s="23"/>
    </row>
    <row r="12621" spans="19:19" x14ac:dyDescent="0.35">
      <c r="S12621" s="23"/>
    </row>
    <row r="12622" spans="19:19" x14ac:dyDescent="0.35">
      <c r="S12622" s="23"/>
    </row>
    <row r="12623" spans="19:19" x14ac:dyDescent="0.35">
      <c r="S12623" s="23"/>
    </row>
    <row r="12624" spans="19:19" x14ac:dyDescent="0.35">
      <c r="S12624" s="23"/>
    </row>
    <row r="12625" spans="19:19" x14ac:dyDescent="0.35">
      <c r="S12625" s="23"/>
    </row>
    <row r="12626" spans="19:19" x14ac:dyDescent="0.35">
      <c r="S12626" s="23"/>
    </row>
    <row r="12627" spans="19:19" x14ac:dyDescent="0.35">
      <c r="S12627" s="23"/>
    </row>
    <row r="12628" spans="19:19" x14ac:dyDescent="0.35">
      <c r="S12628" s="23"/>
    </row>
    <row r="12629" spans="19:19" x14ac:dyDescent="0.35">
      <c r="S12629" s="23"/>
    </row>
    <row r="12630" spans="19:19" x14ac:dyDescent="0.35">
      <c r="S12630" s="23"/>
    </row>
    <row r="12631" spans="19:19" x14ac:dyDescent="0.35">
      <c r="S12631" s="23"/>
    </row>
    <row r="12632" spans="19:19" x14ac:dyDescent="0.35">
      <c r="S12632" s="23"/>
    </row>
    <row r="12633" spans="19:19" x14ac:dyDescent="0.35">
      <c r="S12633" s="23"/>
    </row>
    <row r="12634" spans="19:19" x14ac:dyDescent="0.35">
      <c r="S12634" s="23"/>
    </row>
    <row r="12635" spans="19:19" x14ac:dyDescent="0.35">
      <c r="S12635" s="23"/>
    </row>
    <row r="12636" spans="19:19" x14ac:dyDescent="0.35">
      <c r="S12636" s="23"/>
    </row>
    <row r="12637" spans="19:19" x14ac:dyDescent="0.35">
      <c r="S12637" s="23"/>
    </row>
    <row r="12638" spans="19:19" x14ac:dyDescent="0.35">
      <c r="S12638" s="23"/>
    </row>
    <row r="12639" spans="19:19" x14ac:dyDescent="0.35">
      <c r="S12639" s="23"/>
    </row>
    <row r="12640" spans="19:19" x14ac:dyDescent="0.35">
      <c r="S12640" s="23"/>
    </row>
    <row r="12641" spans="19:19" x14ac:dyDescent="0.35">
      <c r="S12641" s="23"/>
    </row>
    <row r="12642" spans="19:19" x14ac:dyDescent="0.35">
      <c r="S12642" s="23"/>
    </row>
    <row r="12643" spans="19:19" x14ac:dyDescent="0.35">
      <c r="S12643" s="23"/>
    </row>
    <row r="12644" spans="19:19" x14ac:dyDescent="0.35">
      <c r="S12644" s="23"/>
    </row>
    <row r="12645" spans="19:19" x14ac:dyDescent="0.35">
      <c r="S12645" s="23"/>
    </row>
    <row r="12646" spans="19:19" x14ac:dyDescent="0.35">
      <c r="S12646" s="23"/>
    </row>
    <row r="12647" spans="19:19" x14ac:dyDescent="0.35">
      <c r="S12647" s="23"/>
    </row>
    <row r="12648" spans="19:19" x14ac:dyDescent="0.35">
      <c r="S12648" s="23"/>
    </row>
    <row r="12649" spans="19:19" x14ac:dyDescent="0.35">
      <c r="S12649" s="23"/>
    </row>
    <row r="12650" spans="19:19" x14ac:dyDescent="0.35">
      <c r="S12650" s="23"/>
    </row>
    <row r="12651" spans="19:19" x14ac:dyDescent="0.35">
      <c r="S12651" s="23"/>
    </row>
    <row r="12652" spans="19:19" x14ac:dyDescent="0.35">
      <c r="S12652" s="23"/>
    </row>
    <row r="12653" spans="19:19" x14ac:dyDescent="0.35">
      <c r="S12653" s="23"/>
    </row>
    <row r="12654" spans="19:19" x14ac:dyDescent="0.35">
      <c r="S12654" s="23"/>
    </row>
    <row r="12655" spans="19:19" x14ac:dyDescent="0.35">
      <c r="S12655" s="23"/>
    </row>
    <row r="12656" spans="19:19" x14ac:dyDescent="0.35">
      <c r="S12656" s="23"/>
    </row>
    <row r="12657" spans="19:19" x14ac:dyDescent="0.35">
      <c r="S12657" s="23"/>
    </row>
    <row r="12658" spans="19:19" x14ac:dyDescent="0.35">
      <c r="S12658" s="23"/>
    </row>
    <row r="12659" spans="19:19" x14ac:dyDescent="0.35">
      <c r="S12659" s="23"/>
    </row>
    <row r="12660" spans="19:19" x14ac:dyDescent="0.35">
      <c r="S12660" s="23"/>
    </row>
    <row r="12661" spans="19:19" x14ac:dyDescent="0.35">
      <c r="S12661" s="23"/>
    </row>
    <row r="12662" spans="19:19" x14ac:dyDescent="0.35">
      <c r="S12662" s="23"/>
    </row>
    <row r="12663" spans="19:19" x14ac:dyDescent="0.35">
      <c r="S12663" s="23"/>
    </row>
    <row r="12664" spans="19:19" x14ac:dyDescent="0.35">
      <c r="S12664" s="23"/>
    </row>
    <row r="12665" spans="19:19" x14ac:dyDescent="0.35">
      <c r="S12665" s="23"/>
    </row>
    <row r="12666" spans="19:19" x14ac:dyDescent="0.35">
      <c r="S12666" s="23"/>
    </row>
    <row r="12667" spans="19:19" x14ac:dyDescent="0.35">
      <c r="S12667" s="23"/>
    </row>
    <row r="12668" spans="19:19" x14ac:dyDescent="0.35">
      <c r="S12668" s="23"/>
    </row>
    <row r="12669" spans="19:19" x14ac:dyDescent="0.35">
      <c r="S12669" s="23"/>
    </row>
    <row r="12670" spans="19:19" x14ac:dyDescent="0.35">
      <c r="S12670" s="23"/>
    </row>
    <row r="12671" spans="19:19" x14ac:dyDescent="0.35">
      <c r="S12671" s="23"/>
    </row>
    <row r="12672" spans="19:19" x14ac:dyDescent="0.35">
      <c r="S12672" s="23"/>
    </row>
    <row r="12673" spans="19:19" x14ac:dyDescent="0.35">
      <c r="S12673" s="23"/>
    </row>
    <row r="12674" spans="19:19" x14ac:dyDescent="0.35">
      <c r="S12674" s="23"/>
    </row>
    <row r="12675" spans="19:19" x14ac:dyDescent="0.35">
      <c r="S12675" s="23"/>
    </row>
    <row r="12676" spans="19:19" x14ac:dyDescent="0.35">
      <c r="S12676" s="23"/>
    </row>
    <row r="12677" spans="19:19" x14ac:dyDescent="0.35">
      <c r="S12677" s="23"/>
    </row>
    <row r="12678" spans="19:19" x14ac:dyDescent="0.35">
      <c r="S12678" s="23"/>
    </row>
    <row r="12679" spans="19:19" x14ac:dyDescent="0.35">
      <c r="S12679" s="23"/>
    </row>
    <row r="12680" spans="19:19" x14ac:dyDescent="0.35">
      <c r="S12680" s="23"/>
    </row>
    <row r="12681" spans="19:19" x14ac:dyDescent="0.35">
      <c r="S12681" s="23"/>
    </row>
    <row r="12682" spans="19:19" x14ac:dyDescent="0.35">
      <c r="S12682" s="23"/>
    </row>
    <row r="12683" spans="19:19" x14ac:dyDescent="0.35">
      <c r="S12683" s="23"/>
    </row>
    <row r="12684" spans="19:19" x14ac:dyDescent="0.35">
      <c r="S12684" s="23"/>
    </row>
    <row r="12685" spans="19:19" x14ac:dyDescent="0.35">
      <c r="S12685" s="23"/>
    </row>
    <row r="12686" spans="19:19" x14ac:dyDescent="0.35">
      <c r="S12686" s="23"/>
    </row>
    <row r="12687" spans="19:19" x14ac:dyDescent="0.35">
      <c r="S12687" s="23"/>
    </row>
    <row r="12688" spans="19:19" x14ac:dyDescent="0.35">
      <c r="S12688" s="23"/>
    </row>
    <row r="12689" spans="19:19" x14ac:dyDescent="0.35">
      <c r="S12689" s="23"/>
    </row>
    <row r="12690" spans="19:19" x14ac:dyDescent="0.35">
      <c r="S12690" s="23"/>
    </row>
    <row r="12691" spans="19:19" x14ac:dyDescent="0.35">
      <c r="S12691" s="23"/>
    </row>
    <row r="12692" spans="19:19" x14ac:dyDescent="0.35">
      <c r="S12692" s="23"/>
    </row>
    <row r="12693" spans="19:19" x14ac:dyDescent="0.35">
      <c r="S12693" s="23"/>
    </row>
    <row r="12694" spans="19:19" x14ac:dyDescent="0.35">
      <c r="S12694" s="23"/>
    </row>
    <row r="12695" spans="19:19" x14ac:dyDescent="0.35">
      <c r="S12695" s="23"/>
    </row>
    <row r="12696" spans="19:19" x14ac:dyDescent="0.35">
      <c r="S12696" s="23"/>
    </row>
    <row r="12697" spans="19:19" x14ac:dyDescent="0.35">
      <c r="S12697" s="23"/>
    </row>
    <row r="12698" spans="19:19" x14ac:dyDescent="0.35">
      <c r="S12698" s="23"/>
    </row>
    <row r="12699" spans="19:19" x14ac:dyDescent="0.35">
      <c r="S12699" s="23"/>
    </row>
    <row r="12700" spans="19:19" x14ac:dyDescent="0.35">
      <c r="S12700" s="23"/>
    </row>
    <row r="12701" spans="19:19" x14ac:dyDescent="0.35">
      <c r="S12701" s="23"/>
    </row>
    <row r="12702" spans="19:19" x14ac:dyDescent="0.35">
      <c r="S12702" s="23"/>
    </row>
    <row r="12703" spans="19:19" x14ac:dyDescent="0.35">
      <c r="S12703" s="23"/>
    </row>
    <row r="12704" spans="19:19" x14ac:dyDescent="0.35">
      <c r="S12704" s="23"/>
    </row>
    <row r="12705" spans="19:19" x14ac:dyDescent="0.35">
      <c r="S12705" s="23"/>
    </row>
    <row r="12706" spans="19:19" x14ac:dyDescent="0.35">
      <c r="S12706" s="23"/>
    </row>
    <row r="12707" spans="19:19" x14ac:dyDescent="0.35">
      <c r="S12707" s="23"/>
    </row>
    <row r="12708" spans="19:19" x14ac:dyDescent="0.35">
      <c r="S12708" s="23"/>
    </row>
    <row r="12709" spans="19:19" x14ac:dyDescent="0.35">
      <c r="S12709" s="23"/>
    </row>
    <row r="12710" spans="19:19" x14ac:dyDescent="0.35">
      <c r="S12710" s="23"/>
    </row>
    <row r="12711" spans="19:19" x14ac:dyDescent="0.35">
      <c r="S12711" s="23"/>
    </row>
    <row r="12712" spans="19:19" x14ac:dyDescent="0.35">
      <c r="S12712" s="23"/>
    </row>
    <row r="12713" spans="19:19" x14ac:dyDescent="0.35">
      <c r="S12713" s="23"/>
    </row>
    <row r="12714" spans="19:19" x14ac:dyDescent="0.35">
      <c r="S12714" s="23"/>
    </row>
    <row r="12715" spans="19:19" x14ac:dyDescent="0.35">
      <c r="S12715" s="23"/>
    </row>
    <row r="12716" spans="19:19" x14ac:dyDescent="0.35">
      <c r="S12716" s="23"/>
    </row>
    <row r="12717" spans="19:19" x14ac:dyDescent="0.35">
      <c r="S12717" s="23"/>
    </row>
    <row r="12718" spans="19:19" x14ac:dyDescent="0.35">
      <c r="S12718" s="23"/>
    </row>
    <row r="12719" spans="19:19" x14ac:dyDescent="0.35">
      <c r="S12719" s="23"/>
    </row>
    <row r="12720" spans="19:19" x14ac:dyDescent="0.35">
      <c r="S12720" s="23"/>
    </row>
    <row r="12721" spans="19:19" x14ac:dyDescent="0.35">
      <c r="S12721" s="23"/>
    </row>
    <row r="12722" spans="19:19" x14ac:dyDescent="0.35">
      <c r="S12722" s="23"/>
    </row>
    <row r="12723" spans="19:19" x14ac:dyDescent="0.35">
      <c r="S12723" s="23"/>
    </row>
    <row r="12724" spans="19:19" x14ac:dyDescent="0.35">
      <c r="S12724" s="23"/>
    </row>
    <row r="12725" spans="19:19" x14ac:dyDescent="0.35">
      <c r="S12725" s="23"/>
    </row>
    <row r="12726" spans="19:19" x14ac:dyDescent="0.35">
      <c r="S12726" s="23"/>
    </row>
    <row r="12727" spans="19:19" x14ac:dyDescent="0.35">
      <c r="S12727" s="23"/>
    </row>
    <row r="12728" spans="19:19" x14ac:dyDescent="0.35">
      <c r="S12728" s="23"/>
    </row>
    <row r="12729" spans="19:19" x14ac:dyDescent="0.35">
      <c r="S12729" s="23"/>
    </row>
    <row r="12730" spans="19:19" x14ac:dyDescent="0.35">
      <c r="S12730" s="23"/>
    </row>
    <row r="12731" spans="19:19" x14ac:dyDescent="0.35">
      <c r="S12731" s="23"/>
    </row>
    <row r="12732" spans="19:19" x14ac:dyDescent="0.35">
      <c r="S12732" s="23"/>
    </row>
    <row r="12733" spans="19:19" x14ac:dyDescent="0.35">
      <c r="S12733" s="23"/>
    </row>
    <row r="12734" spans="19:19" x14ac:dyDescent="0.35">
      <c r="S12734" s="23"/>
    </row>
    <row r="12735" spans="19:19" x14ac:dyDescent="0.35">
      <c r="S12735" s="23"/>
    </row>
    <row r="12736" spans="19:19" x14ac:dyDescent="0.35">
      <c r="S12736" s="23"/>
    </row>
    <row r="12737" spans="19:19" x14ac:dyDescent="0.35">
      <c r="S12737" s="23"/>
    </row>
    <row r="12738" spans="19:19" x14ac:dyDescent="0.35">
      <c r="S12738" s="23"/>
    </row>
    <row r="12739" spans="19:19" x14ac:dyDescent="0.35">
      <c r="S12739" s="23"/>
    </row>
    <row r="12740" spans="19:19" x14ac:dyDescent="0.35">
      <c r="S12740" s="23"/>
    </row>
    <row r="12741" spans="19:19" x14ac:dyDescent="0.35">
      <c r="S12741" s="23"/>
    </row>
    <row r="12742" spans="19:19" x14ac:dyDescent="0.35">
      <c r="S12742" s="23"/>
    </row>
    <row r="12743" spans="19:19" x14ac:dyDescent="0.35">
      <c r="S12743" s="23"/>
    </row>
    <row r="12744" spans="19:19" x14ac:dyDescent="0.35">
      <c r="S12744" s="23"/>
    </row>
    <row r="12745" spans="19:19" x14ac:dyDescent="0.35">
      <c r="S12745" s="23"/>
    </row>
    <row r="12746" spans="19:19" x14ac:dyDescent="0.35">
      <c r="S12746" s="23"/>
    </row>
    <row r="12747" spans="19:19" x14ac:dyDescent="0.35">
      <c r="S12747" s="23"/>
    </row>
    <row r="12748" spans="19:19" x14ac:dyDescent="0.35">
      <c r="S12748" s="23"/>
    </row>
    <row r="12749" spans="19:19" x14ac:dyDescent="0.35">
      <c r="S12749" s="23"/>
    </row>
    <row r="12750" spans="19:19" x14ac:dyDescent="0.35">
      <c r="S12750" s="23"/>
    </row>
    <row r="12751" spans="19:19" x14ac:dyDescent="0.35">
      <c r="S12751" s="23"/>
    </row>
    <row r="12752" spans="19:19" x14ac:dyDescent="0.35">
      <c r="S12752" s="23"/>
    </row>
    <row r="12753" spans="19:19" x14ac:dyDescent="0.35">
      <c r="S12753" s="23"/>
    </row>
    <row r="12754" spans="19:19" x14ac:dyDescent="0.35">
      <c r="S12754" s="23"/>
    </row>
    <row r="12755" spans="19:19" x14ac:dyDescent="0.35">
      <c r="S12755" s="23"/>
    </row>
    <row r="12756" spans="19:19" x14ac:dyDescent="0.35">
      <c r="S12756" s="23"/>
    </row>
    <row r="12757" spans="19:19" x14ac:dyDescent="0.35">
      <c r="S12757" s="23"/>
    </row>
    <row r="12758" spans="19:19" x14ac:dyDescent="0.35">
      <c r="S12758" s="23"/>
    </row>
    <row r="12759" spans="19:19" x14ac:dyDescent="0.35">
      <c r="S12759" s="23"/>
    </row>
    <row r="12760" spans="19:19" x14ac:dyDescent="0.35">
      <c r="S12760" s="23"/>
    </row>
    <row r="12761" spans="19:19" x14ac:dyDescent="0.35">
      <c r="S12761" s="23"/>
    </row>
    <row r="12762" spans="19:19" x14ac:dyDescent="0.35">
      <c r="S12762" s="23"/>
    </row>
    <row r="12763" spans="19:19" x14ac:dyDescent="0.35">
      <c r="S12763" s="23"/>
    </row>
    <row r="12764" spans="19:19" x14ac:dyDescent="0.35">
      <c r="S12764" s="23"/>
    </row>
    <row r="12765" spans="19:19" x14ac:dyDescent="0.35">
      <c r="S12765" s="23"/>
    </row>
    <row r="12766" spans="19:19" x14ac:dyDescent="0.35">
      <c r="S12766" s="23"/>
    </row>
    <row r="12767" spans="19:19" x14ac:dyDescent="0.35">
      <c r="S12767" s="23"/>
    </row>
    <row r="12768" spans="19:19" x14ac:dyDescent="0.35">
      <c r="S12768" s="23"/>
    </row>
    <row r="12769" spans="19:19" x14ac:dyDescent="0.35">
      <c r="S12769" s="23"/>
    </row>
    <row r="12770" spans="19:19" x14ac:dyDescent="0.35">
      <c r="S12770" s="23"/>
    </row>
    <row r="12771" spans="19:19" x14ac:dyDescent="0.35">
      <c r="S12771" s="23"/>
    </row>
    <row r="12772" spans="19:19" x14ac:dyDescent="0.35">
      <c r="S12772" s="23"/>
    </row>
    <row r="12773" spans="19:19" x14ac:dyDescent="0.35">
      <c r="S12773" s="23"/>
    </row>
    <row r="12774" spans="19:19" x14ac:dyDescent="0.35">
      <c r="S12774" s="23"/>
    </row>
    <row r="12775" spans="19:19" x14ac:dyDescent="0.35">
      <c r="S12775" s="23"/>
    </row>
    <row r="12776" spans="19:19" x14ac:dyDescent="0.35">
      <c r="S12776" s="23"/>
    </row>
    <row r="12777" spans="19:19" x14ac:dyDescent="0.35">
      <c r="S12777" s="23"/>
    </row>
    <row r="12778" spans="19:19" x14ac:dyDescent="0.35">
      <c r="S12778" s="23"/>
    </row>
    <row r="12779" spans="19:19" x14ac:dyDescent="0.35">
      <c r="S12779" s="23"/>
    </row>
    <row r="12780" spans="19:19" x14ac:dyDescent="0.35">
      <c r="S12780" s="23"/>
    </row>
    <row r="12781" spans="19:19" x14ac:dyDescent="0.35">
      <c r="S12781" s="23"/>
    </row>
    <row r="12782" spans="19:19" x14ac:dyDescent="0.35">
      <c r="S12782" s="23"/>
    </row>
    <row r="12783" spans="19:19" x14ac:dyDescent="0.35">
      <c r="S12783" s="23"/>
    </row>
    <row r="12784" spans="19:19" x14ac:dyDescent="0.35">
      <c r="S12784" s="23"/>
    </row>
    <row r="12785" spans="19:19" x14ac:dyDescent="0.35">
      <c r="S12785" s="23"/>
    </row>
    <row r="12786" spans="19:19" x14ac:dyDescent="0.35">
      <c r="S12786" s="23"/>
    </row>
    <row r="12787" spans="19:19" x14ac:dyDescent="0.35">
      <c r="S12787" s="23"/>
    </row>
    <row r="12788" spans="19:19" x14ac:dyDescent="0.35">
      <c r="S12788" s="23"/>
    </row>
    <row r="12789" spans="19:19" x14ac:dyDescent="0.35">
      <c r="S12789" s="23"/>
    </row>
    <row r="12790" spans="19:19" x14ac:dyDescent="0.35">
      <c r="S12790" s="23"/>
    </row>
    <row r="12791" spans="19:19" x14ac:dyDescent="0.35">
      <c r="S12791" s="23"/>
    </row>
    <row r="12792" spans="19:19" x14ac:dyDescent="0.35">
      <c r="S12792" s="23"/>
    </row>
    <row r="12793" spans="19:19" x14ac:dyDescent="0.35">
      <c r="S12793" s="23"/>
    </row>
    <row r="12794" spans="19:19" x14ac:dyDescent="0.35">
      <c r="S12794" s="23"/>
    </row>
    <row r="12795" spans="19:19" x14ac:dyDescent="0.35">
      <c r="S12795" s="23"/>
    </row>
    <row r="12796" spans="19:19" x14ac:dyDescent="0.35">
      <c r="S12796" s="23"/>
    </row>
    <row r="12797" spans="19:19" x14ac:dyDescent="0.35">
      <c r="S12797" s="23"/>
    </row>
    <row r="12798" spans="19:19" x14ac:dyDescent="0.35">
      <c r="S12798" s="23"/>
    </row>
    <row r="12799" spans="19:19" x14ac:dyDescent="0.35">
      <c r="S12799" s="23"/>
    </row>
    <row r="12800" spans="19:19" x14ac:dyDescent="0.35">
      <c r="S12800" s="23"/>
    </row>
    <row r="12801" spans="19:19" x14ac:dyDescent="0.35">
      <c r="S12801" s="23"/>
    </row>
    <row r="12802" spans="19:19" x14ac:dyDescent="0.35">
      <c r="S12802" s="23"/>
    </row>
    <row r="12803" spans="19:19" x14ac:dyDescent="0.35">
      <c r="S12803" s="23"/>
    </row>
    <row r="12804" spans="19:19" x14ac:dyDescent="0.35">
      <c r="S12804" s="23"/>
    </row>
    <row r="12805" spans="19:19" x14ac:dyDescent="0.35">
      <c r="S12805" s="23"/>
    </row>
    <row r="12806" spans="19:19" x14ac:dyDescent="0.35">
      <c r="S12806" s="23"/>
    </row>
    <row r="12807" spans="19:19" x14ac:dyDescent="0.35">
      <c r="S12807" s="23"/>
    </row>
    <row r="12808" spans="19:19" x14ac:dyDescent="0.35">
      <c r="S12808" s="23"/>
    </row>
    <row r="12809" spans="19:19" x14ac:dyDescent="0.35">
      <c r="S12809" s="23"/>
    </row>
    <row r="12810" spans="19:19" x14ac:dyDescent="0.35">
      <c r="S12810" s="23"/>
    </row>
    <row r="12811" spans="19:19" x14ac:dyDescent="0.35">
      <c r="S12811" s="23"/>
    </row>
    <row r="12812" spans="19:19" x14ac:dyDescent="0.35">
      <c r="S12812" s="23"/>
    </row>
    <row r="12813" spans="19:19" x14ac:dyDescent="0.35">
      <c r="S12813" s="23"/>
    </row>
    <row r="12814" spans="19:19" x14ac:dyDescent="0.35">
      <c r="S12814" s="23"/>
    </row>
    <row r="12815" spans="19:19" x14ac:dyDescent="0.35">
      <c r="S12815" s="23"/>
    </row>
    <row r="12816" spans="19:19" x14ac:dyDescent="0.35">
      <c r="S12816" s="23"/>
    </row>
    <row r="12817" spans="19:19" x14ac:dyDescent="0.35">
      <c r="S12817" s="23"/>
    </row>
    <row r="12818" spans="19:19" x14ac:dyDescent="0.35">
      <c r="S12818" s="23"/>
    </row>
    <row r="12819" spans="19:19" x14ac:dyDescent="0.35">
      <c r="S12819" s="23"/>
    </row>
    <row r="12820" spans="19:19" x14ac:dyDescent="0.35">
      <c r="S12820" s="23"/>
    </row>
    <row r="12821" spans="19:19" x14ac:dyDescent="0.35">
      <c r="S12821" s="23"/>
    </row>
    <row r="12822" spans="19:19" x14ac:dyDescent="0.35">
      <c r="S12822" s="23"/>
    </row>
    <row r="12823" spans="19:19" x14ac:dyDescent="0.35">
      <c r="S12823" s="23"/>
    </row>
    <row r="12824" spans="19:19" x14ac:dyDescent="0.35">
      <c r="S12824" s="23"/>
    </row>
    <row r="12825" spans="19:19" x14ac:dyDescent="0.35">
      <c r="S12825" s="23"/>
    </row>
    <row r="12826" spans="19:19" x14ac:dyDescent="0.35">
      <c r="S12826" s="23"/>
    </row>
    <row r="12827" spans="19:19" x14ac:dyDescent="0.35">
      <c r="S12827" s="23"/>
    </row>
    <row r="12828" spans="19:19" x14ac:dyDescent="0.35">
      <c r="S12828" s="23"/>
    </row>
    <row r="12829" spans="19:19" x14ac:dyDescent="0.35">
      <c r="S12829" s="23"/>
    </row>
    <row r="12830" spans="19:19" x14ac:dyDescent="0.35">
      <c r="S12830" s="23"/>
    </row>
    <row r="12831" spans="19:19" x14ac:dyDescent="0.35">
      <c r="S12831" s="23"/>
    </row>
    <row r="12832" spans="19:19" x14ac:dyDescent="0.35">
      <c r="S12832" s="23"/>
    </row>
    <row r="12833" spans="19:19" x14ac:dyDescent="0.35">
      <c r="S12833" s="23"/>
    </row>
    <row r="12834" spans="19:19" x14ac:dyDescent="0.35">
      <c r="S12834" s="23"/>
    </row>
    <row r="12835" spans="19:19" x14ac:dyDescent="0.35">
      <c r="S12835" s="23"/>
    </row>
    <row r="12836" spans="19:19" x14ac:dyDescent="0.35">
      <c r="S12836" s="23"/>
    </row>
    <row r="12837" spans="19:19" x14ac:dyDescent="0.35">
      <c r="S12837" s="23"/>
    </row>
    <row r="12838" spans="19:19" x14ac:dyDescent="0.35">
      <c r="S12838" s="23"/>
    </row>
    <row r="12839" spans="19:19" x14ac:dyDescent="0.35">
      <c r="S12839" s="23"/>
    </row>
    <row r="12840" spans="19:19" x14ac:dyDescent="0.35">
      <c r="S12840" s="23"/>
    </row>
    <row r="12841" spans="19:19" x14ac:dyDescent="0.35">
      <c r="S12841" s="23"/>
    </row>
    <row r="12842" spans="19:19" x14ac:dyDescent="0.35">
      <c r="S12842" s="23"/>
    </row>
    <row r="12843" spans="19:19" x14ac:dyDescent="0.35">
      <c r="S12843" s="23"/>
    </row>
    <row r="12844" spans="19:19" x14ac:dyDescent="0.35">
      <c r="S12844" s="23"/>
    </row>
    <row r="12845" spans="19:19" x14ac:dyDescent="0.35">
      <c r="S12845" s="23"/>
    </row>
    <row r="12846" spans="19:19" x14ac:dyDescent="0.35">
      <c r="S12846" s="23"/>
    </row>
    <row r="12847" spans="19:19" x14ac:dyDescent="0.35">
      <c r="S12847" s="23"/>
    </row>
    <row r="12848" spans="19:19" x14ac:dyDescent="0.35">
      <c r="S12848" s="23"/>
    </row>
    <row r="12849" spans="19:19" x14ac:dyDescent="0.35">
      <c r="S12849" s="23"/>
    </row>
    <row r="12850" spans="19:19" x14ac:dyDescent="0.35">
      <c r="S12850" s="23"/>
    </row>
    <row r="12851" spans="19:19" x14ac:dyDescent="0.35">
      <c r="S12851" s="23"/>
    </row>
    <row r="12852" spans="19:19" x14ac:dyDescent="0.35">
      <c r="S12852" s="23"/>
    </row>
    <row r="12853" spans="19:19" x14ac:dyDescent="0.35">
      <c r="S12853" s="23"/>
    </row>
    <row r="12854" spans="19:19" x14ac:dyDescent="0.35">
      <c r="S12854" s="23"/>
    </row>
    <row r="12855" spans="19:19" x14ac:dyDescent="0.35">
      <c r="S12855" s="23"/>
    </row>
    <row r="12856" spans="19:19" x14ac:dyDescent="0.35">
      <c r="S12856" s="23"/>
    </row>
    <row r="12857" spans="19:19" x14ac:dyDescent="0.35">
      <c r="S12857" s="23"/>
    </row>
    <row r="12858" spans="19:19" x14ac:dyDescent="0.35">
      <c r="S12858" s="23"/>
    </row>
    <row r="12859" spans="19:19" x14ac:dyDescent="0.35">
      <c r="S12859" s="23"/>
    </row>
    <row r="12860" spans="19:19" x14ac:dyDescent="0.35">
      <c r="S12860" s="23"/>
    </row>
    <row r="12861" spans="19:19" x14ac:dyDescent="0.35">
      <c r="S12861" s="23"/>
    </row>
    <row r="12862" spans="19:19" x14ac:dyDescent="0.35">
      <c r="S12862" s="23"/>
    </row>
    <row r="12863" spans="19:19" x14ac:dyDescent="0.35">
      <c r="S12863" s="23"/>
    </row>
    <row r="12864" spans="19:19" x14ac:dyDescent="0.35">
      <c r="S12864" s="23"/>
    </row>
    <row r="12865" spans="19:19" x14ac:dyDescent="0.35">
      <c r="S12865" s="23"/>
    </row>
    <row r="12866" spans="19:19" x14ac:dyDescent="0.35">
      <c r="S12866" s="23"/>
    </row>
    <row r="12867" spans="19:19" x14ac:dyDescent="0.35">
      <c r="S12867" s="23"/>
    </row>
    <row r="12868" spans="19:19" x14ac:dyDescent="0.35">
      <c r="S12868" s="23"/>
    </row>
    <row r="12869" spans="19:19" x14ac:dyDescent="0.35">
      <c r="S12869" s="23"/>
    </row>
    <row r="12870" spans="19:19" x14ac:dyDescent="0.35">
      <c r="S12870" s="23"/>
    </row>
    <row r="12871" spans="19:19" x14ac:dyDescent="0.35">
      <c r="S12871" s="23"/>
    </row>
    <row r="12872" spans="19:19" x14ac:dyDescent="0.35">
      <c r="S12872" s="23"/>
    </row>
    <row r="12873" spans="19:19" x14ac:dyDescent="0.35">
      <c r="S12873" s="23"/>
    </row>
    <row r="12874" spans="19:19" x14ac:dyDescent="0.35">
      <c r="S12874" s="23"/>
    </row>
    <row r="12875" spans="19:19" x14ac:dyDescent="0.35">
      <c r="S12875" s="23"/>
    </row>
    <row r="12876" spans="19:19" x14ac:dyDescent="0.35">
      <c r="S12876" s="23"/>
    </row>
    <row r="12877" spans="19:19" x14ac:dyDescent="0.35">
      <c r="S12877" s="23"/>
    </row>
    <row r="12878" spans="19:19" x14ac:dyDescent="0.35">
      <c r="S12878" s="23"/>
    </row>
    <row r="12879" spans="19:19" x14ac:dyDescent="0.35">
      <c r="S12879" s="23"/>
    </row>
    <row r="12880" spans="19:19" x14ac:dyDescent="0.35">
      <c r="S12880" s="23"/>
    </row>
    <row r="12881" spans="19:19" x14ac:dyDescent="0.35">
      <c r="S12881" s="23"/>
    </row>
    <row r="12882" spans="19:19" x14ac:dyDescent="0.35">
      <c r="S12882" s="23"/>
    </row>
    <row r="12883" spans="19:19" x14ac:dyDescent="0.35">
      <c r="S12883" s="23"/>
    </row>
    <row r="12884" spans="19:19" x14ac:dyDescent="0.35">
      <c r="S12884" s="23"/>
    </row>
    <row r="12885" spans="19:19" x14ac:dyDescent="0.35">
      <c r="S12885" s="23"/>
    </row>
    <row r="12886" spans="19:19" x14ac:dyDescent="0.35">
      <c r="S12886" s="23"/>
    </row>
    <row r="12887" spans="19:19" x14ac:dyDescent="0.35">
      <c r="S12887" s="23"/>
    </row>
    <row r="12888" spans="19:19" x14ac:dyDescent="0.35">
      <c r="S12888" s="23"/>
    </row>
    <row r="12889" spans="19:19" x14ac:dyDescent="0.35">
      <c r="S12889" s="23"/>
    </row>
    <row r="12890" spans="19:19" x14ac:dyDescent="0.35">
      <c r="S12890" s="23"/>
    </row>
    <row r="12891" spans="19:19" x14ac:dyDescent="0.35">
      <c r="S12891" s="23"/>
    </row>
    <row r="12892" spans="19:19" x14ac:dyDescent="0.35">
      <c r="S12892" s="23"/>
    </row>
    <row r="12893" spans="19:19" x14ac:dyDescent="0.35">
      <c r="S12893" s="23"/>
    </row>
    <row r="12894" spans="19:19" x14ac:dyDescent="0.35">
      <c r="S12894" s="23"/>
    </row>
    <row r="12895" spans="19:19" x14ac:dyDescent="0.35">
      <c r="S12895" s="23"/>
    </row>
    <row r="12896" spans="19:19" x14ac:dyDescent="0.35">
      <c r="S12896" s="23"/>
    </row>
    <row r="12897" spans="19:19" x14ac:dyDescent="0.35">
      <c r="S12897" s="23"/>
    </row>
    <row r="12898" spans="19:19" x14ac:dyDescent="0.35">
      <c r="S12898" s="23"/>
    </row>
    <row r="12899" spans="19:19" x14ac:dyDescent="0.35">
      <c r="S12899" s="23"/>
    </row>
    <row r="12900" spans="19:19" x14ac:dyDescent="0.35">
      <c r="S12900" s="23"/>
    </row>
    <row r="12901" spans="19:19" x14ac:dyDescent="0.35">
      <c r="S12901" s="23"/>
    </row>
    <row r="12902" spans="19:19" x14ac:dyDescent="0.35">
      <c r="S12902" s="23"/>
    </row>
    <row r="12903" spans="19:19" x14ac:dyDescent="0.35">
      <c r="S12903" s="23"/>
    </row>
    <row r="12904" spans="19:19" x14ac:dyDescent="0.35">
      <c r="S12904" s="23"/>
    </row>
    <row r="12905" spans="19:19" x14ac:dyDescent="0.35">
      <c r="S12905" s="23"/>
    </row>
    <row r="12906" spans="19:19" x14ac:dyDescent="0.35">
      <c r="S12906" s="23"/>
    </row>
    <row r="12907" spans="19:19" x14ac:dyDescent="0.35">
      <c r="S12907" s="23"/>
    </row>
    <row r="12908" spans="19:19" x14ac:dyDescent="0.35">
      <c r="S12908" s="23"/>
    </row>
    <row r="12909" spans="19:19" x14ac:dyDescent="0.35">
      <c r="S12909" s="23"/>
    </row>
    <row r="12910" spans="19:19" x14ac:dyDescent="0.35">
      <c r="S12910" s="23"/>
    </row>
    <row r="12911" spans="19:19" x14ac:dyDescent="0.35">
      <c r="S12911" s="23"/>
    </row>
    <row r="12912" spans="19:19" x14ac:dyDescent="0.35">
      <c r="S12912" s="23"/>
    </row>
    <row r="12913" spans="19:19" x14ac:dyDescent="0.35">
      <c r="S12913" s="23"/>
    </row>
    <row r="12914" spans="19:19" x14ac:dyDescent="0.35">
      <c r="S12914" s="23"/>
    </row>
    <row r="12915" spans="19:19" x14ac:dyDescent="0.35">
      <c r="S12915" s="23"/>
    </row>
    <row r="12916" spans="19:19" x14ac:dyDescent="0.35">
      <c r="S12916" s="23"/>
    </row>
    <row r="12917" spans="19:19" x14ac:dyDescent="0.35">
      <c r="S12917" s="23"/>
    </row>
    <row r="12918" spans="19:19" x14ac:dyDescent="0.35">
      <c r="S12918" s="23"/>
    </row>
    <row r="12919" spans="19:19" x14ac:dyDescent="0.35">
      <c r="S12919" s="23"/>
    </row>
    <row r="12920" spans="19:19" x14ac:dyDescent="0.35">
      <c r="S12920" s="23"/>
    </row>
    <row r="12921" spans="19:19" x14ac:dyDescent="0.35">
      <c r="S12921" s="23"/>
    </row>
    <row r="12922" spans="19:19" x14ac:dyDescent="0.35">
      <c r="S12922" s="23"/>
    </row>
    <row r="12923" spans="19:19" x14ac:dyDescent="0.35">
      <c r="S12923" s="23"/>
    </row>
    <row r="12924" spans="19:19" x14ac:dyDescent="0.35">
      <c r="S12924" s="23"/>
    </row>
    <row r="12925" spans="19:19" x14ac:dyDescent="0.35">
      <c r="S12925" s="23"/>
    </row>
    <row r="12926" spans="19:19" x14ac:dyDescent="0.35">
      <c r="S12926" s="23"/>
    </row>
    <row r="12927" spans="19:19" x14ac:dyDescent="0.35">
      <c r="S12927" s="23"/>
    </row>
    <row r="12928" spans="19:19" x14ac:dyDescent="0.35">
      <c r="S12928" s="23"/>
    </row>
    <row r="12929" spans="19:19" x14ac:dyDescent="0.35">
      <c r="S12929" s="23"/>
    </row>
    <row r="12930" spans="19:19" x14ac:dyDescent="0.35">
      <c r="S12930" s="23"/>
    </row>
    <row r="12931" spans="19:19" x14ac:dyDescent="0.35">
      <c r="S12931" s="23"/>
    </row>
    <row r="12932" spans="19:19" x14ac:dyDescent="0.35">
      <c r="S12932" s="23"/>
    </row>
    <row r="12933" spans="19:19" x14ac:dyDescent="0.35">
      <c r="S12933" s="23"/>
    </row>
    <row r="12934" spans="19:19" x14ac:dyDescent="0.35">
      <c r="S12934" s="23"/>
    </row>
    <row r="12935" spans="19:19" x14ac:dyDescent="0.35">
      <c r="S12935" s="23"/>
    </row>
    <row r="12936" spans="19:19" x14ac:dyDescent="0.35">
      <c r="S12936" s="23"/>
    </row>
    <row r="12937" spans="19:19" x14ac:dyDescent="0.35">
      <c r="S12937" s="23"/>
    </row>
    <row r="12938" spans="19:19" x14ac:dyDescent="0.35">
      <c r="S12938" s="23"/>
    </row>
    <row r="12939" spans="19:19" x14ac:dyDescent="0.35">
      <c r="S12939" s="23"/>
    </row>
    <row r="12940" spans="19:19" x14ac:dyDescent="0.35">
      <c r="S12940" s="23"/>
    </row>
    <row r="12941" spans="19:19" x14ac:dyDescent="0.35">
      <c r="S12941" s="23"/>
    </row>
    <row r="12942" spans="19:19" x14ac:dyDescent="0.35">
      <c r="S12942" s="23"/>
    </row>
    <row r="12943" spans="19:19" x14ac:dyDescent="0.35">
      <c r="S12943" s="23"/>
    </row>
    <row r="12944" spans="19:19" x14ac:dyDescent="0.35">
      <c r="S12944" s="23"/>
    </row>
    <row r="12945" spans="19:19" x14ac:dyDescent="0.35">
      <c r="S12945" s="23"/>
    </row>
    <row r="12946" spans="19:19" x14ac:dyDescent="0.35">
      <c r="S12946" s="23"/>
    </row>
    <row r="12947" spans="19:19" x14ac:dyDescent="0.35">
      <c r="S12947" s="23"/>
    </row>
    <row r="12948" spans="19:19" x14ac:dyDescent="0.35">
      <c r="S12948" s="23"/>
    </row>
    <row r="12949" spans="19:19" x14ac:dyDescent="0.35">
      <c r="S12949" s="23"/>
    </row>
    <row r="12950" spans="19:19" x14ac:dyDescent="0.35">
      <c r="S12950" s="23"/>
    </row>
    <row r="12951" spans="19:19" x14ac:dyDescent="0.35">
      <c r="S12951" s="23"/>
    </row>
    <row r="12952" spans="19:19" x14ac:dyDescent="0.35">
      <c r="S12952" s="23"/>
    </row>
    <row r="12953" spans="19:19" x14ac:dyDescent="0.35">
      <c r="S12953" s="23"/>
    </row>
    <row r="12954" spans="19:19" x14ac:dyDescent="0.35">
      <c r="S12954" s="23"/>
    </row>
    <row r="12955" spans="19:19" x14ac:dyDescent="0.35">
      <c r="S12955" s="23"/>
    </row>
    <row r="12956" spans="19:19" x14ac:dyDescent="0.35">
      <c r="S12956" s="23"/>
    </row>
    <row r="12957" spans="19:19" x14ac:dyDescent="0.35">
      <c r="S12957" s="23"/>
    </row>
    <row r="12958" spans="19:19" x14ac:dyDescent="0.35">
      <c r="S12958" s="23"/>
    </row>
    <row r="12959" spans="19:19" x14ac:dyDescent="0.35">
      <c r="S12959" s="23"/>
    </row>
    <row r="12960" spans="19:19" x14ac:dyDescent="0.35">
      <c r="S12960" s="23"/>
    </row>
    <row r="12961" spans="19:19" x14ac:dyDescent="0.35">
      <c r="S12961" s="23"/>
    </row>
    <row r="12962" spans="19:19" x14ac:dyDescent="0.35">
      <c r="S12962" s="23"/>
    </row>
    <row r="12963" spans="19:19" x14ac:dyDescent="0.35">
      <c r="S12963" s="23"/>
    </row>
    <row r="12964" spans="19:19" x14ac:dyDescent="0.35">
      <c r="S12964" s="23"/>
    </row>
    <row r="12965" spans="19:19" x14ac:dyDescent="0.35">
      <c r="S12965" s="23"/>
    </row>
    <row r="12966" spans="19:19" x14ac:dyDescent="0.35">
      <c r="S12966" s="23"/>
    </row>
    <row r="12967" spans="19:19" x14ac:dyDescent="0.35">
      <c r="S12967" s="23"/>
    </row>
    <row r="12968" spans="19:19" x14ac:dyDescent="0.35">
      <c r="S12968" s="23"/>
    </row>
    <row r="12969" spans="19:19" x14ac:dyDescent="0.35">
      <c r="S12969" s="23"/>
    </row>
    <row r="12970" spans="19:19" x14ac:dyDescent="0.35">
      <c r="S12970" s="23"/>
    </row>
    <row r="12971" spans="19:19" x14ac:dyDescent="0.35">
      <c r="S12971" s="23"/>
    </row>
    <row r="12972" spans="19:19" x14ac:dyDescent="0.35">
      <c r="S12972" s="23"/>
    </row>
    <row r="12973" spans="19:19" x14ac:dyDescent="0.35">
      <c r="S12973" s="23"/>
    </row>
    <row r="12974" spans="19:19" x14ac:dyDescent="0.35">
      <c r="S12974" s="23"/>
    </row>
    <row r="12975" spans="19:19" x14ac:dyDescent="0.35">
      <c r="S12975" s="23"/>
    </row>
    <row r="12976" spans="19:19" x14ac:dyDescent="0.35">
      <c r="S12976" s="23"/>
    </row>
    <row r="12977" spans="19:19" x14ac:dyDescent="0.35">
      <c r="S12977" s="23"/>
    </row>
    <row r="12978" spans="19:19" x14ac:dyDescent="0.35">
      <c r="S12978" s="23"/>
    </row>
    <row r="12979" spans="19:19" x14ac:dyDescent="0.35">
      <c r="S12979" s="23"/>
    </row>
    <row r="12980" spans="19:19" x14ac:dyDescent="0.35">
      <c r="S12980" s="23"/>
    </row>
    <row r="12981" spans="19:19" x14ac:dyDescent="0.35">
      <c r="S12981" s="23"/>
    </row>
    <row r="12982" spans="19:19" x14ac:dyDescent="0.35">
      <c r="S12982" s="23"/>
    </row>
    <row r="12983" spans="19:19" x14ac:dyDescent="0.35">
      <c r="S12983" s="23"/>
    </row>
    <row r="12984" spans="19:19" x14ac:dyDescent="0.35">
      <c r="S12984" s="23"/>
    </row>
    <row r="12985" spans="19:19" x14ac:dyDescent="0.35">
      <c r="S12985" s="23"/>
    </row>
    <row r="12986" spans="19:19" x14ac:dyDescent="0.35">
      <c r="S12986" s="23"/>
    </row>
    <row r="12987" spans="19:19" x14ac:dyDescent="0.35">
      <c r="S12987" s="23"/>
    </row>
    <row r="12988" spans="19:19" x14ac:dyDescent="0.35">
      <c r="S12988" s="23"/>
    </row>
    <row r="12989" spans="19:19" x14ac:dyDescent="0.35">
      <c r="S12989" s="23"/>
    </row>
    <row r="12990" spans="19:19" x14ac:dyDescent="0.35">
      <c r="S12990" s="23"/>
    </row>
    <row r="12991" spans="19:19" x14ac:dyDescent="0.35">
      <c r="S12991" s="23"/>
    </row>
    <row r="12992" spans="19:19" x14ac:dyDescent="0.35">
      <c r="S12992" s="23"/>
    </row>
    <row r="12993" spans="19:19" x14ac:dyDescent="0.35">
      <c r="S12993" s="23"/>
    </row>
    <row r="12994" spans="19:19" x14ac:dyDescent="0.35">
      <c r="S12994" s="23"/>
    </row>
    <row r="12995" spans="19:19" x14ac:dyDescent="0.35">
      <c r="S12995" s="23"/>
    </row>
    <row r="12996" spans="19:19" x14ac:dyDescent="0.35">
      <c r="S12996" s="23"/>
    </row>
    <row r="12997" spans="19:19" x14ac:dyDescent="0.35">
      <c r="S12997" s="23"/>
    </row>
    <row r="12998" spans="19:19" x14ac:dyDescent="0.35">
      <c r="S12998" s="23"/>
    </row>
    <row r="12999" spans="19:19" x14ac:dyDescent="0.35">
      <c r="S12999" s="23"/>
    </row>
    <row r="13000" spans="19:19" x14ac:dyDescent="0.35">
      <c r="S13000" s="23"/>
    </row>
    <row r="13001" spans="19:19" x14ac:dyDescent="0.35">
      <c r="S13001" s="23"/>
    </row>
    <row r="13002" spans="19:19" x14ac:dyDescent="0.35">
      <c r="S13002" s="23"/>
    </row>
    <row r="13003" spans="19:19" x14ac:dyDescent="0.35">
      <c r="S13003" s="23"/>
    </row>
    <row r="13004" spans="19:19" x14ac:dyDescent="0.35">
      <c r="S13004" s="23"/>
    </row>
    <row r="13005" spans="19:19" x14ac:dyDescent="0.35">
      <c r="S13005" s="23"/>
    </row>
    <row r="13006" spans="19:19" x14ac:dyDescent="0.35">
      <c r="S13006" s="23"/>
    </row>
    <row r="13007" spans="19:19" x14ac:dyDescent="0.35">
      <c r="S13007" s="23"/>
    </row>
    <row r="13008" spans="19:19" x14ac:dyDescent="0.35">
      <c r="S13008" s="23"/>
    </row>
    <row r="13009" spans="19:19" x14ac:dyDescent="0.35">
      <c r="S13009" s="23"/>
    </row>
    <row r="13010" spans="19:19" x14ac:dyDescent="0.35">
      <c r="S13010" s="23"/>
    </row>
    <row r="13011" spans="19:19" x14ac:dyDescent="0.35">
      <c r="S13011" s="23"/>
    </row>
    <row r="13012" spans="19:19" x14ac:dyDescent="0.35">
      <c r="S13012" s="23"/>
    </row>
    <row r="13013" spans="19:19" x14ac:dyDescent="0.35">
      <c r="S13013" s="23"/>
    </row>
    <row r="13014" spans="19:19" x14ac:dyDescent="0.35">
      <c r="S13014" s="23"/>
    </row>
    <row r="13015" spans="19:19" x14ac:dyDescent="0.35">
      <c r="S13015" s="23"/>
    </row>
    <row r="13016" spans="19:19" x14ac:dyDescent="0.35">
      <c r="S13016" s="23"/>
    </row>
    <row r="13017" spans="19:19" x14ac:dyDescent="0.35">
      <c r="S13017" s="23"/>
    </row>
    <row r="13018" spans="19:19" x14ac:dyDescent="0.35">
      <c r="S13018" s="23"/>
    </row>
    <row r="13019" spans="19:19" x14ac:dyDescent="0.35">
      <c r="S13019" s="23"/>
    </row>
    <row r="13020" spans="19:19" x14ac:dyDescent="0.35">
      <c r="S13020" s="23"/>
    </row>
    <row r="13021" spans="19:19" x14ac:dyDescent="0.35">
      <c r="S13021" s="23"/>
    </row>
    <row r="13022" spans="19:19" x14ac:dyDescent="0.35">
      <c r="S13022" s="23"/>
    </row>
    <row r="13023" spans="19:19" x14ac:dyDescent="0.35">
      <c r="S13023" s="23"/>
    </row>
    <row r="13024" spans="19:19" x14ac:dyDescent="0.35">
      <c r="S13024" s="23"/>
    </row>
    <row r="13025" spans="19:19" x14ac:dyDescent="0.35">
      <c r="S13025" s="23"/>
    </row>
    <row r="13026" spans="19:19" x14ac:dyDescent="0.35">
      <c r="S13026" s="23"/>
    </row>
    <row r="13027" spans="19:19" x14ac:dyDescent="0.35">
      <c r="S13027" s="23"/>
    </row>
    <row r="13028" spans="19:19" x14ac:dyDescent="0.35">
      <c r="S13028" s="23"/>
    </row>
    <row r="13029" spans="19:19" x14ac:dyDescent="0.35">
      <c r="S13029" s="23"/>
    </row>
    <row r="13030" spans="19:19" x14ac:dyDescent="0.35">
      <c r="S13030" s="23"/>
    </row>
    <row r="13031" spans="19:19" x14ac:dyDescent="0.35">
      <c r="S13031" s="23"/>
    </row>
    <row r="13032" spans="19:19" x14ac:dyDescent="0.35">
      <c r="S13032" s="23"/>
    </row>
    <row r="13033" spans="19:19" x14ac:dyDescent="0.35">
      <c r="S13033" s="23"/>
    </row>
    <row r="13034" spans="19:19" x14ac:dyDescent="0.35">
      <c r="S13034" s="23"/>
    </row>
    <row r="13035" spans="19:19" x14ac:dyDescent="0.35">
      <c r="S13035" s="23"/>
    </row>
    <row r="13036" spans="19:19" x14ac:dyDescent="0.35">
      <c r="S13036" s="23"/>
    </row>
    <row r="13037" spans="19:19" x14ac:dyDescent="0.35">
      <c r="S13037" s="23"/>
    </row>
    <row r="13038" spans="19:19" x14ac:dyDescent="0.35">
      <c r="S13038" s="23"/>
    </row>
    <row r="13039" spans="19:19" x14ac:dyDescent="0.35">
      <c r="S13039" s="23"/>
    </row>
    <row r="13040" spans="19:19" x14ac:dyDescent="0.35">
      <c r="S13040" s="23"/>
    </row>
    <row r="13041" spans="19:19" x14ac:dyDescent="0.35">
      <c r="S13041" s="23"/>
    </row>
    <row r="13042" spans="19:19" x14ac:dyDescent="0.35">
      <c r="S13042" s="23"/>
    </row>
    <row r="13043" spans="19:19" x14ac:dyDescent="0.35">
      <c r="S13043" s="23"/>
    </row>
    <row r="13044" spans="19:19" x14ac:dyDescent="0.35">
      <c r="S13044" s="23"/>
    </row>
    <row r="13045" spans="19:19" x14ac:dyDescent="0.35">
      <c r="S13045" s="23"/>
    </row>
    <row r="13046" spans="19:19" x14ac:dyDescent="0.35">
      <c r="S13046" s="23"/>
    </row>
    <row r="13047" spans="19:19" x14ac:dyDescent="0.35">
      <c r="S13047" s="23"/>
    </row>
    <row r="13048" spans="19:19" x14ac:dyDescent="0.35">
      <c r="S13048" s="23"/>
    </row>
    <row r="13049" spans="19:19" x14ac:dyDescent="0.35">
      <c r="S13049" s="23"/>
    </row>
    <row r="13050" spans="19:19" x14ac:dyDescent="0.35">
      <c r="S13050" s="23"/>
    </row>
    <row r="13051" spans="19:19" x14ac:dyDescent="0.35">
      <c r="S13051" s="23"/>
    </row>
    <row r="13052" spans="19:19" x14ac:dyDescent="0.35">
      <c r="S13052" s="23"/>
    </row>
    <row r="13053" spans="19:19" x14ac:dyDescent="0.35">
      <c r="S13053" s="23"/>
    </row>
    <row r="13054" spans="19:19" x14ac:dyDescent="0.35">
      <c r="S13054" s="23"/>
    </row>
    <row r="13055" spans="19:19" x14ac:dyDescent="0.35">
      <c r="S13055" s="23"/>
    </row>
    <row r="13056" spans="19:19" x14ac:dyDescent="0.35">
      <c r="S13056" s="23"/>
    </row>
    <row r="13057" spans="19:19" x14ac:dyDescent="0.35">
      <c r="S13057" s="23"/>
    </row>
    <row r="13058" spans="19:19" x14ac:dyDescent="0.35">
      <c r="S13058" s="23"/>
    </row>
    <row r="13059" spans="19:19" x14ac:dyDescent="0.35">
      <c r="S13059" s="23"/>
    </row>
    <row r="13060" spans="19:19" x14ac:dyDescent="0.35">
      <c r="S13060" s="23"/>
    </row>
    <row r="13061" spans="19:19" x14ac:dyDescent="0.35">
      <c r="S13061" s="23"/>
    </row>
    <row r="13062" spans="19:19" x14ac:dyDescent="0.35">
      <c r="S13062" s="23"/>
    </row>
    <row r="13063" spans="19:19" x14ac:dyDescent="0.35">
      <c r="S13063" s="23"/>
    </row>
    <row r="13064" spans="19:19" x14ac:dyDescent="0.35">
      <c r="S13064" s="23"/>
    </row>
    <row r="13065" spans="19:19" x14ac:dyDescent="0.35">
      <c r="S13065" s="23"/>
    </row>
    <row r="13066" spans="19:19" x14ac:dyDescent="0.35">
      <c r="S13066" s="23"/>
    </row>
    <row r="13067" spans="19:19" x14ac:dyDescent="0.35">
      <c r="S13067" s="23"/>
    </row>
    <row r="13068" spans="19:19" x14ac:dyDescent="0.35">
      <c r="S13068" s="23"/>
    </row>
    <row r="13069" spans="19:19" x14ac:dyDescent="0.35">
      <c r="S13069" s="23"/>
    </row>
    <row r="13070" spans="19:19" x14ac:dyDescent="0.35">
      <c r="S13070" s="23"/>
    </row>
    <row r="13071" spans="19:19" x14ac:dyDescent="0.35">
      <c r="S13071" s="23"/>
    </row>
    <row r="13072" spans="19:19" x14ac:dyDescent="0.35">
      <c r="S13072" s="23"/>
    </row>
    <row r="13073" spans="19:19" x14ac:dyDescent="0.35">
      <c r="S13073" s="23"/>
    </row>
    <row r="13074" spans="19:19" x14ac:dyDescent="0.35">
      <c r="S13074" s="23"/>
    </row>
    <row r="13075" spans="19:19" x14ac:dyDescent="0.35">
      <c r="S13075" s="23"/>
    </row>
    <row r="13076" spans="19:19" x14ac:dyDescent="0.35">
      <c r="S13076" s="23"/>
    </row>
    <row r="13077" spans="19:19" x14ac:dyDescent="0.35">
      <c r="S13077" s="23"/>
    </row>
    <row r="13078" spans="19:19" x14ac:dyDescent="0.35">
      <c r="S13078" s="23"/>
    </row>
    <row r="13079" spans="19:19" x14ac:dyDescent="0.35">
      <c r="S13079" s="23"/>
    </row>
    <row r="13080" spans="19:19" x14ac:dyDescent="0.35">
      <c r="S13080" s="23"/>
    </row>
    <row r="13081" spans="19:19" x14ac:dyDescent="0.35">
      <c r="S13081" s="23"/>
    </row>
    <row r="13082" spans="19:19" x14ac:dyDescent="0.35">
      <c r="S13082" s="23"/>
    </row>
    <row r="13083" spans="19:19" x14ac:dyDescent="0.35">
      <c r="S13083" s="23"/>
    </row>
    <row r="13084" spans="19:19" x14ac:dyDescent="0.35">
      <c r="S13084" s="23"/>
    </row>
    <row r="13085" spans="19:19" x14ac:dyDescent="0.35">
      <c r="S13085" s="23"/>
    </row>
    <row r="13086" spans="19:19" x14ac:dyDescent="0.35">
      <c r="S13086" s="23"/>
    </row>
    <row r="13087" spans="19:19" x14ac:dyDescent="0.35">
      <c r="S13087" s="23"/>
    </row>
    <row r="13088" spans="19:19" x14ac:dyDescent="0.35">
      <c r="S13088" s="23"/>
    </row>
    <row r="13089" spans="19:19" x14ac:dyDescent="0.35">
      <c r="S13089" s="23"/>
    </row>
    <row r="13090" spans="19:19" x14ac:dyDescent="0.35">
      <c r="S13090" s="23"/>
    </row>
    <row r="13091" spans="19:19" x14ac:dyDescent="0.35">
      <c r="S13091" s="23"/>
    </row>
    <row r="13092" spans="19:19" x14ac:dyDescent="0.35">
      <c r="S13092" s="23"/>
    </row>
    <row r="13093" spans="19:19" x14ac:dyDescent="0.35">
      <c r="S13093" s="23"/>
    </row>
    <row r="13094" spans="19:19" x14ac:dyDescent="0.35">
      <c r="S13094" s="23"/>
    </row>
    <row r="13095" spans="19:19" x14ac:dyDescent="0.35">
      <c r="S13095" s="23"/>
    </row>
    <row r="13096" spans="19:19" x14ac:dyDescent="0.35">
      <c r="S13096" s="23"/>
    </row>
    <row r="13097" spans="19:19" x14ac:dyDescent="0.35">
      <c r="S13097" s="23"/>
    </row>
    <row r="13098" spans="19:19" x14ac:dyDescent="0.35">
      <c r="S13098" s="23"/>
    </row>
    <row r="13099" spans="19:19" x14ac:dyDescent="0.35">
      <c r="S13099" s="23"/>
    </row>
    <row r="13100" spans="19:19" x14ac:dyDescent="0.35">
      <c r="S13100" s="23"/>
    </row>
    <row r="13101" spans="19:19" x14ac:dyDescent="0.35">
      <c r="S13101" s="23"/>
    </row>
    <row r="13102" spans="19:19" x14ac:dyDescent="0.35">
      <c r="S13102" s="23"/>
    </row>
    <row r="13103" spans="19:19" x14ac:dyDescent="0.35">
      <c r="S13103" s="23"/>
    </row>
    <row r="13104" spans="19:19" x14ac:dyDescent="0.35">
      <c r="S13104" s="23"/>
    </row>
    <row r="13105" spans="19:19" x14ac:dyDescent="0.35">
      <c r="S13105" s="23"/>
    </row>
    <row r="13106" spans="19:19" x14ac:dyDescent="0.35">
      <c r="S13106" s="23"/>
    </row>
    <row r="13107" spans="19:19" x14ac:dyDescent="0.35">
      <c r="S13107" s="23"/>
    </row>
    <row r="13108" spans="19:19" x14ac:dyDescent="0.35">
      <c r="S13108" s="23"/>
    </row>
    <row r="13109" spans="19:19" x14ac:dyDescent="0.35">
      <c r="S13109" s="23"/>
    </row>
    <row r="13110" spans="19:19" x14ac:dyDescent="0.35">
      <c r="S13110" s="23"/>
    </row>
    <row r="13111" spans="19:19" x14ac:dyDescent="0.35">
      <c r="S13111" s="23"/>
    </row>
    <row r="13112" spans="19:19" x14ac:dyDescent="0.35">
      <c r="S13112" s="23"/>
    </row>
    <row r="13113" spans="19:19" x14ac:dyDescent="0.35">
      <c r="S13113" s="23"/>
    </row>
    <row r="13114" spans="19:19" x14ac:dyDescent="0.35">
      <c r="S13114" s="23"/>
    </row>
    <row r="13115" spans="19:19" x14ac:dyDescent="0.35">
      <c r="S13115" s="23"/>
    </row>
    <row r="13116" spans="19:19" x14ac:dyDescent="0.35">
      <c r="S13116" s="23"/>
    </row>
    <row r="13117" spans="19:19" x14ac:dyDescent="0.35">
      <c r="S13117" s="23"/>
    </row>
    <row r="13118" spans="19:19" x14ac:dyDescent="0.35">
      <c r="S13118" s="23"/>
    </row>
    <row r="13119" spans="19:19" x14ac:dyDescent="0.35">
      <c r="S13119" s="23"/>
    </row>
    <row r="13120" spans="19:19" x14ac:dyDescent="0.35">
      <c r="S13120" s="23"/>
    </row>
    <row r="13121" spans="19:19" x14ac:dyDescent="0.35">
      <c r="S13121" s="23"/>
    </row>
    <row r="13122" spans="19:19" x14ac:dyDescent="0.35">
      <c r="S13122" s="23"/>
    </row>
    <row r="13123" spans="19:19" x14ac:dyDescent="0.35">
      <c r="S13123" s="23"/>
    </row>
    <row r="13124" spans="19:19" x14ac:dyDescent="0.35">
      <c r="S13124" s="23"/>
    </row>
    <row r="13125" spans="19:19" x14ac:dyDescent="0.35">
      <c r="S13125" s="23"/>
    </row>
    <row r="13126" spans="19:19" x14ac:dyDescent="0.35">
      <c r="S13126" s="23"/>
    </row>
    <row r="13127" spans="19:19" x14ac:dyDescent="0.35">
      <c r="S13127" s="23"/>
    </row>
    <row r="13128" spans="19:19" x14ac:dyDescent="0.35">
      <c r="S13128" s="23"/>
    </row>
    <row r="13129" spans="19:19" x14ac:dyDescent="0.35">
      <c r="S13129" s="23"/>
    </row>
    <row r="13130" spans="19:19" x14ac:dyDescent="0.35">
      <c r="S13130" s="23"/>
    </row>
    <row r="13131" spans="19:19" x14ac:dyDescent="0.35">
      <c r="S13131" s="23"/>
    </row>
    <row r="13132" spans="19:19" x14ac:dyDescent="0.35">
      <c r="S13132" s="23"/>
    </row>
    <row r="13133" spans="19:19" x14ac:dyDescent="0.35">
      <c r="S13133" s="23"/>
    </row>
    <row r="13134" spans="19:19" x14ac:dyDescent="0.35">
      <c r="S13134" s="23"/>
    </row>
    <row r="13135" spans="19:19" x14ac:dyDescent="0.35">
      <c r="S13135" s="23"/>
    </row>
    <row r="13136" spans="19:19" x14ac:dyDescent="0.35">
      <c r="S13136" s="23"/>
    </row>
    <row r="13137" spans="19:19" x14ac:dyDescent="0.35">
      <c r="S13137" s="23"/>
    </row>
    <row r="13138" spans="19:19" x14ac:dyDescent="0.35">
      <c r="S13138" s="23"/>
    </row>
    <row r="13139" spans="19:19" x14ac:dyDescent="0.35">
      <c r="S13139" s="23"/>
    </row>
    <row r="13140" spans="19:19" x14ac:dyDescent="0.35">
      <c r="S13140" s="23"/>
    </row>
    <row r="13141" spans="19:19" x14ac:dyDescent="0.35">
      <c r="S13141" s="23"/>
    </row>
    <row r="13142" spans="19:19" x14ac:dyDescent="0.35">
      <c r="S13142" s="23"/>
    </row>
    <row r="13143" spans="19:19" x14ac:dyDescent="0.35">
      <c r="S13143" s="23"/>
    </row>
    <row r="13144" spans="19:19" x14ac:dyDescent="0.35">
      <c r="S13144" s="23"/>
    </row>
    <row r="13145" spans="19:19" x14ac:dyDescent="0.35">
      <c r="S13145" s="23"/>
    </row>
    <row r="13146" spans="19:19" x14ac:dyDescent="0.35">
      <c r="S13146" s="23"/>
    </row>
    <row r="13147" spans="19:19" x14ac:dyDescent="0.35">
      <c r="S13147" s="23"/>
    </row>
    <row r="13148" spans="19:19" x14ac:dyDescent="0.35">
      <c r="S13148" s="23"/>
    </row>
    <row r="13149" spans="19:19" x14ac:dyDescent="0.35">
      <c r="S13149" s="23"/>
    </row>
    <row r="13150" spans="19:19" x14ac:dyDescent="0.35">
      <c r="S13150" s="23"/>
    </row>
    <row r="13151" spans="19:19" x14ac:dyDescent="0.35">
      <c r="S13151" s="23"/>
    </row>
    <row r="13152" spans="19:19" x14ac:dyDescent="0.35">
      <c r="S13152" s="23"/>
    </row>
    <row r="13153" spans="19:19" x14ac:dyDescent="0.35">
      <c r="S13153" s="23"/>
    </row>
    <row r="13154" spans="19:19" x14ac:dyDescent="0.35">
      <c r="S13154" s="23"/>
    </row>
    <row r="13155" spans="19:19" x14ac:dyDescent="0.35">
      <c r="S13155" s="23"/>
    </row>
    <row r="13156" spans="19:19" x14ac:dyDescent="0.35">
      <c r="S13156" s="23"/>
    </row>
    <row r="13157" spans="19:19" x14ac:dyDescent="0.35">
      <c r="S13157" s="23"/>
    </row>
    <row r="13158" spans="19:19" x14ac:dyDescent="0.35">
      <c r="S13158" s="23"/>
    </row>
    <row r="13159" spans="19:19" x14ac:dyDescent="0.35">
      <c r="S13159" s="23"/>
    </row>
    <row r="13160" spans="19:19" x14ac:dyDescent="0.35">
      <c r="S13160" s="23"/>
    </row>
    <row r="13161" spans="19:19" x14ac:dyDescent="0.35">
      <c r="S13161" s="23"/>
    </row>
    <row r="13162" spans="19:19" x14ac:dyDescent="0.35">
      <c r="S13162" s="23"/>
    </row>
    <row r="13163" spans="19:19" x14ac:dyDescent="0.35">
      <c r="S13163" s="23"/>
    </row>
    <row r="13164" spans="19:19" x14ac:dyDescent="0.35">
      <c r="S13164" s="23"/>
    </row>
    <row r="13165" spans="19:19" x14ac:dyDescent="0.35">
      <c r="S13165" s="23"/>
    </row>
    <row r="13166" spans="19:19" x14ac:dyDescent="0.35">
      <c r="S13166" s="23"/>
    </row>
    <row r="13167" spans="19:19" x14ac:dyDescent="0.35">
      <c r="S13167" s="23"/>
    </row>
    <row r="13168" spans="19:19" x14ac:dyDescent="0.35">
      <c r="S13168" s="23"/>
    </row>
    <row r="13169" spans="19:19" x14ac:dyDescent="0.35">
      <c r="S13169" s="23"/>
    </row>
    <row r="13170" spans="19:19" x14ac:dyDescent="0.35">
      <c r="S13170" s="23"/>
    </row>
    <row r="13171" spans="19:19" x14ac:dyDescent="0.35">
      <c r="S13171" s="23"/>
    </row>
    <row r="13172" spans="19:19" x14ac:dyDescent="0.35">
      <c r="S13172" s="23"/>
    </row>
    <row r="13173" spans="19:19" x14ac:dyDescent="0.35">
      <c r="S13173" s="23"/>
    </row>
    <row r="13174" spans="19:19" x14ac:dyDescent="0.35">
      <c r="S13174" s="23"/>
    </row>
    <row r="13175" spans="19:19" x14ac:dyDescent="0.35">
      <c r="S13175" s="23"/>
    </row>
    <row r="13176" spans="19:19" x14ac:dyDescent="0.35">
      <c r="S13176" s="23"/>
    </row>
    <row r="13177" spans="19:19" x14ac:dyDescent="0.35">
      <c r="S13177" s="23"/>
    </row>
    <row r="13178" spans="19:19" x14ac:dyDescent="0.35">
      <c r="S13178" s="23"/>
    </row>
    <row r="13179" spans="19:19" x14ac:dyDescent="0.35">
      <c r="S13179" s="23"/>
    </row>
    <row r="13180" spans="19:19" x14ac:dyDescent="0.35">
      <c r="S13180" s="23"/>
    </row>
    <row r="13181" spans="19:19" x14ac:dyDescent="0.35">
      <c r="S13181" s="23"/>
    </row>
    <row r="13182" spans="19:19" x14ac:dyDescent="0.35">
      <c r="S13182" s="23"/>
    </row>
    <row r="13183" spans="19:19" x14ac:dyDescent="0.35">
      <c r="S13183" s="23"/>
    </row>
    <row r="13184" spans="19:19" x14ac:dyDescent="0.35">
      <c r="S13184" s="23"/>
    </row>
    <row r="13185" spans="19:19" x14ac:dyDescent="0.35">
      <c r="S13185" s="23"/>
    </row>
    <row r="13186" spans="19:19" x14ac:dyDescent="0.35">
      <c r="S13186" s="23"/>
    </row>
    <row r="13187" spans="19:19" x14ac:dyDescent="0.35">
      <c r="S13187" s="23"/>
    </row>
    <row r="13188" spans="19:19" x14ac:dyDescent="0.35">
      <c r="S13188" s="23"/>
    </row>
    <row r="13189" spans="19:19" x14ac:dyDescent="0.35">
      <c r="S13189" s="23"/>
    </row>
    <row r="13190" spans="19:19" x14ac:dyDescent="0.35">
      <c r="S13190" s="23"/>
    </row>
    <row r="13191" spans="19:19" x14ac:dyDescent="0.35">
      <c r="S13191" s="23"/>
    </row>
    <row r="13192" spans="19:19" x14ac:dyDescent="0.35">
      <c r="S13192" s="23"/>
    </row>
    <row r="13193" spans="19:19" x14ac:dyDescent="0.35">
      <c r="S13193" s="23"/>
    </row>
    <row r="13194" spans="19:19" x14ac:dyDescent="0.35">
      <c r="S13194" s="23"/>
    </row>
    <row r="13195" spans="19:19" x14ac:dyDescent="0.35">
      <c r="S13195" s="23"/>
    </row>
    <row r="13196" spans="19:19" x14ac:dyDescent="0.35">
      <c r="S13196" s="23"/>
    </row>
    <row r="13197" spans="19:19" x14ac:dyDescent="0.35">
      <c r="S13197" s="23"/>
    </row>
    <row r="13198" spans="19:19" x14ac:dyDescent="0.35">
      <c r="S13198" s="23"/>
    </row>
    <row r="13199" spans="19:19" x14ac:dyDescent="0.35">
      <c r="S13199" s="23"/>
    </row>
    <row r="13200" spans="19:19" x14ac:dyDescent="0.35">
      <c r="S13200" s="23"/>
    </row>
    <row r="13201" spans="19:19" x14ac:dyDescent="0.35">
      <c r="S13201" s="23"/>
    </row>
    <row r="13202" spans="19:19" x14ac:dyDescent="0.35">
      <c r="S13202" s="23"/>
    </row>
    <row r="13203" spans="19:19" x14ac:dyDescent="0.35">
      <c r="S13203" s="23"/>
    </row>
    <row r="13204" spans="19:19" x14ac:dyDescent="0.35">
      <c r="S13204" s="23"/>
    </row>
    <row r="13205" spans="19:19" x14ac:dyDescent="0.35">
      <c r="S13205" s="23"/>
    </row>
    <row r="13206" spans="19:19" x14ac:dyDescent="0.35">
      <c r="S13206" s="23"/>
    </row>
    <row r="13207" spans="19:19" x14ac:dyDescent="0.35">
      <c r="S13207" s="23"/>
    </row>
    <row r="13208" spans="19:19" x14ac:dyDescent="0.35">
      <c r="S13208" s="23"/>
    </row>
    <row r="13209" spans="19:19" x14ac:dyDescent="0.35">
      <c r="S13209" s="23"/>
    </row>
    <row r="13210" spans="19:19" x14ac:dyDescent="0.35">
      <c r="S13210" s="23"/>
    </row>
    <row r="13211" spans="19:19" x14ac:dyDescent="0.35">
      <c r="S13211" s="23"/>
    </row>
    <row r="13212" spans="19:19" x14ac:dyDescent="0.35">
      <c r="S13212" s="23"/>
    </row>
    <row r="13213" spans="19:19" x14ac:dyDescent="0.35">
      <c r="S13213" s="23"/>
    </row>
    <row r="13214" spans="19:19" x14ac:dyDescent="0.35">
      <c r="S13214" s="23"/>
    </row>
    <row r="13215" spans="19:19" x14ac:dyDescent="0.35">
      <c r="S13215" s="23"/>
    </row>
    <row r="13216" spans="19:19" x14ac:dyDescent="0.35">
      <c r="S13216" s="23"/>
    </row>
    <row r="13217" spans="19:19" x14ac:dyDescent="0.35">
      <c r="S13217" s="23"/>
    </row>
    <row r="13218" spans="19:19" x14ac:dyDescent="0.35">
      <c r="S13218" s="23"/>
    </row>
    <row r="13219" spans="19:19" x14ac:dyDescent="0.35">
      <c r="S13219" s="23"/>
    </row>
    <row r="13220" spans="19:19" x14ac:dyDescent="0.35">
      <c r="S13220" s="23"/>
    </row>
    <row r="13221" spans="19:19" x14ac:dyDescent="0.35">
      <c r="S13221" s="23"/>
    </row>
    <row r="13222" spans="19:19" x14ac:dyDescent="0.35">
      <c r="S13222" s="23"/>
    </row>
    <row r="13223" spans="19:19" x14ac:dyDescent="0.35">
      <c r="S13223" s="23"/>
    </row>
    <row r="13224" spans="19:19" x14ac:dyDescent="0.35">
      <c r="S13224" s="23"/>
    </row>
    <row r="13225" spans="19:19" x14ac:dyDescent="0.35">
      <c r="S13225" s="23"/>
    </row>
    <row r="13226" spans="19:19" x14ac:dyDescent="0.35">
      <c r="S13226" s="23"/>
    </row>
    <row r="13227" spans="19:19" x14ac:dyDescent="0.35">
      <c r="S13227" s="23"/>
    </row>
    <row r="13228" spans="19:19" x14ac:dyDescent="0.35">
      <c r="S13228" s="23"/>
    </row>
    <row r="13229" spans="19:19" x14ac:dyDescent="0.35">
      <c r="S13229" s="23"/>
    </row>
    <row r="13230" spans="19:19" x14ac:dyDescent="0.35">
      <c r="S13230" s="23"/>
    </row>
    <row r="13231" spans="19:19" x14ac:dyDescent="0.35">
      <c r="S13231" s="23"/>
    </row>
    <row r="13232" spans="19:19" x14ac:dyDescent="0.35">
      <c r="S13232" s="23"/>
    </row>
    <row r="13233" spans="19:19" x14ac:dyDescent="0.35">
      <c r="S13233" s="23"/>
    </row>
    <row r="13234" spans="19:19" x14ac:dyDescent="0.35">
      <c r="S13234" s="23"/>
    </row>
    <row r="13235" spans="19:19" x14ac:dyDescent="0.35">
      <c r="S13235" s="23"/>
    </row>
    <row r="13236" spans="19:19" x14ac:dyDescent="0.35">
      <c r="S13236" s="23"/>
    </row>
    <row r="13237" spans="19:19" x14ac:dyDescent="0.35">
      <c r="S13237" s="23"/>
    </row>
    <row r="13238" spans="19:19" x14ac:dyDescent="0.35">
      <c r="S13238" s="23"/>
    </row>
    <row r="13239" spans="19:19" x14ac:dyDescent="0.35">
      <c r="S13239" s="23"/>
    </row>
    <row r="13240" spans="19:19" x14ac:dyDescent="0.35">
      <c r="S13240" s="23"/>
    </row>
    <row r="13241" spans="19:19" x14ac:dyDescent="0.35">
      <c r="S13241" s="23"/>
    </row>
    <row r="13242" spans="19:19" x14ac:dyDescent="0.35">
      <c r="S13242" s="23"/>
    </row>
    <row r="13243" spans="19:19" x14ac:dyDescent="0.35">
      <c r="S13243" s="23"/>
    </row>
    <row r="13244" spans="19:19" x14ac:dyDescent="0.35">
      <c r="S13244" s="23"/>
    </row>
    <row r="13245" spans="19:19" x14ac:dyDescent="0.35">
      <c r="S13245" s="23"/>
    </row>
    <row r="13246" spans="19:19" x14ac:dyDescent="0.35">
      <c r="S13246" s="23"/>
    </row>
    <row r="13247" spans="19:19" x14ac:dyDescent="0.35">
      <c r="S13247" s="23"/>
    </row>
    <row r="13248" spans="19:19" x14ac:dyDescent="0.35">
      <c r="S13248" s="23"/>
    </row>
    <row r="13249" spans="19:19" x14ac:dyDescent="0.35">
      <c r="S13249" s="23"/>
    </row>
    <row r="13250" spans="19:19" x14ac:dyDescent="0.35">
      <c r="S13250" s="23"/>
    </row>
    <row r="13251" spans="19:19" x14ac:dyDescent="0.35">
      <c r="S13251" s="23"/>
    </row>
    <row r="13252" spans="19:19" x14ac:dyDescent="0.35">
      <c r="S13252" s="23"/>
    </row>
    <row r="13253" spans="19:19" x14ac:dyDescent="0.35">
      <c r="S13253" s="23"/>
    </row>
    <row r="13254" spans="19:19" x14ac:dyDescent="0.35">
      <c r="S13254" s="23"/>
    </row>
    <row r="13255" spans="19:19" x14ac:dyDescent="0.35">
      <c r="S13255" s="23"/>
    </row>
    <row r="13256" spans="19:19" x14ac:dyDescent="0.35">
      <c r="S13256" s="23"/>
    </row>
    <row r="13257" spans="19:19" x14ac:dyDescent="0.35">
      <c r="S13257" s="23"/>
    </row>
    <row r="13258" spans="19:19" x14ac:dyDescent="0.35">
      <c r="S13258" s="23"/>
    </row>
    <row r="13259" spans="19:19" x14ac:dyDescent="0.35">
      <c r="S13259" s="23"/>
    </row>
    <row r="13260" spans="19:19" x14ac:dyDescent="0.35">
      <c r="S13260" s="23"/>
    </row>
    <row r="13261" spans="19:19" x14ac:dyDescent="0.35">
      <c r="S13261" s="23"/>
    </row>
    <row r="13262" spans="19:19" x14ac:dyDescent="0.35">
      <c r="S13262" s="23"/>
    </row>
    <row r="13263" spans="19:19" x14ac:dyDescent="0.35">
      <c r="S13263" s="23"/>
    </row>
    <row r="13264" spans="19:19" x14ac:dyDescent="0.35">
      <c r="S13264" s="23"/>
    </row>
    <row r="13265" spans="19:19" x14ac:dyDescent="0.35">
      <c r="S13265" s="23"/>
    </row>
    <row r="13266" spans="19:19" x14ac:dyDescent="0.35">
      <c r="S13266" s="23"/>
    </row>
    <row r="13267" spans="19:19" x14ac:dyDescent="0.35">
      <c r="S13267" s="23"/>
    </row>
    <row r="13268" spans="19:19" x14ac:dyDescent="0.35">
      <c r="S13268" s="23"/>
    </row>
    <row r="13269" spans="19:19" x14ac:dyDescent="0.35">
      <c r="S13269" s="23"/>
    </row>
    <row r="13270" spans="19:19" x14ac:dyDescent="0.35">
      <c r="S13270" s="23"/>
    </row>
    <row r="13271" spans="19:19" x14ac:dyDescent="0.35">
      <c r="S13271" s="23"/>
    </row>
    <row r="13272" spans="19:19" x14ac:dyDescent="0.35">
      <c r="S13272" s="23"/>
    </row>
    <row r="13273" spans="19:19" x14ac:dyDescent="0.35">
      <c r="S13273" s="23"/>
    </row>
    <row r="13274" spans="19:19" x14ac:dyDescent="0.35">
      <c r="S13274" s="23"/>
    </row>
    <row r="13275" spans="19:19" x14ac:dyDescent="0.35">
      <c r="S13275" s="23"/>
    </row>
    <row r="13276" spans="19:19" x14ac:dyDescent="0.35">
      <c r="S13276" s="23"/>
    </row>
    <row r="13277" spans="19:19" x14ac:dyDescent="0.35">
      <c r="S13277" s="23"/>
    </row>
    <row r="13278" spans="19:19" x14ac:dyDescent="0.35">
      <c r="S13278" s="23"/>
    </row>
    <row r="13279" spans="19:19" x14ac:dyDescent="0.35">
      <c r="S13279" s="23"/>
    </row>
    <row r="13280" spans="19:19" x14ac:dyDescent="0.35">
      <c r="S13280" s="23"/>
    </row>
    <row r="13281" spans="19:19" x14ac:dyDescent="0.35">
      <c r="S13281" s="23"/>
    </row>
    <row r="13282" spans="19:19" x14ac:dyDescent="0.35">
      <c r="S13282" s="23"/>
    </row>
    <row r="13283" spans="19:19" x14ac:dyDescent="0.35">
      <c r="S13283" s="23"/>
    </row>
    <row r="13284" spans="19:19" x14ac:dyDescent="0.35">
      <c r="S13284" s="23"/>
    </row>
    <row r="13285" spans="19:19" x14ac:dyDescent="0.35">
      <c r="S13285" s="23"/>
    </row>
    <row r="13286" spans="19:19" x14ac:dyDescent="0.35">
      <c r="S13286" s="23"/>
    </row>
    <row r="13287" spans="19:19" x14ac:dyDescent="0.35">
      <c r="S13287" s="23"/>
    </row>
    <row r="13288" spans="19:19" x14ac:dyDescent="0.35">
      <c r="S13288" s="23"/>
    </row>
    <row r="13289" spans="19:19" x14ac:dyDescent="0.35">
      <c r="S13289" s="23"/>
    </row>
    <row r="13290" spans="19:19" x14ac:dyDescent="0.35">
      <c r="S13290" s="23"/>
    </row>
    <row r="13291" spans="19:19" x14ac:dyDescent="0.35">
      <c r="S13291" s="23"/>
    </row>
    <row r="13292" spans="19:19" x14ac:dyDescent="0.35">
      <c r="S13292" s="23"/>
    </row>
    <row r="13293" spans="19:19" x14ac:dyDescent="0.35">
      <c r="S13293" s="23"/>
    </row>
    <row r="13294" spans="19:19" x14ac:dyDescent="0.35">
      <c r="S13294" s="23"/>
    </row>
    <row r="13295" spans="19:19" x14ac:dyDescent="0.35">
      <c r="S13295" s="23"/>
    </row>
    <row r="13296" spans="19:19" x14ac:dyDescent="0.35">
      <c r="S13296" s="23"/>
    </row>
    <row r="13297" spans="19:19" x14ac:dyDescent="0.35">
      <c r="S13297" s="23"/>
    </row>
    <row r="13298" spans="19:19" x14ac:dyDescent="0.35">
      <c r="S13298" s="23"/>
    </row>
    <row r="13299" spans="19:19" x14ac:dyDescent="0.35">
      <c r="S13299" s="23"/>
    </row>
    <row r="13300" spans="19:19" x14ac:dyDescent="0.35">
      <c r="S13300" s="23"/>
    </row>
    <row r="13301" spans="19:19" x14ac:dyDescent="0.35">
      <c r="S13301" s="23"/>
    </row>
    <row r="13302" spans="19:19" x14ac:dyDescent="0.35">
      <c r="S13302" s="23"/>
    </row>
    <row r="13303" spans="19:19" x14ac:dyDescent="0.35">
      <c r="S13303" s="23"/>
    </row>
    <row r="13304" spans="19:19" x14ac:dyDescent="0.35">
      <c r="S13304" s="23"/>
    </row>
    <row r="13305" spans="19:19" x14ac:dyDescent="0.35">
      <c r="S13305" s="23"/>
    </row>
    <row r="13306" spans="19:19" x14ac:dyDescent="0.35">
      <c r="S13306" s="23"/>
    </row>
    <row r="13307" spans="19:19" x14ac:dyDescent="0.35">
      <c r="S13307" s="23"/>
    </row>
    <row r="13308" spans="19:19" x14ac:dyDescent="0.35">
      <c r="S13308" s="23"/>
    </row>
    <row r="13309" spans="19:19" x14ac:dyDescent="0.35">
      <c r="S13309" s="23"/>
    </row>
    <row r="13310" spans="19:19" x14ac:dyDescent="0.35">
      <c r="S13310" s="23"/>
    </row>
    <row r="13311" spans="19:19" x14ac:dyDescent="0.35">
      <c r="S13311" s="23"/>
    </row>
    <row r="13312" spans="19:19" x14ac:dyDescent="0.35">
      <c r="S13312" s="23"/>
    </row>
    <row r="13313" spans="19:19" x14ac:dyDescent="0.35">
      <c r="S13313" s="23"/>
    </row>
    <row r="13314" spans="19:19" x14ac:dyDescent="0.35">
      <c r="S13314" s="23"/>
    </row>
    <row r="13315" spans="19:19" x14ac:dyDescent="0.35">
      <c r="S13315" s="23"/>
    </row>
    <row r="13316" spans="19:19" x14ac:dyDescent="0.35">
      <c r="S13316" s="23"/>
    </row>
    <row r="13317" spans="19:19" x14ac:dyDescent="0.35">
      <c r="S13317" s="23"/>
    </row>
    <row r="13318" spans="19:19" x14ac:dyDescent="0.35">
      <c r="S13318" s="23"/>
    </row>
    <row r="13319" spans="19:19" x14ac:dyDescent="0.35">
      <c r="S13319" s="23"/>
    </row>
    <row r="13320" spans="19:19" x14ac:dyDescent="0.35">
      <c r="S13320" s="23"/>
    </row>
    <row r="13321" spans="19:19" x14ac:dyDescent="0.35">
      <c r="S13321" s="23"/>
    </row>
    <row r="13322" spans="19:19" x14ac:dyDescent="0.35">
      <c r="S13322" s="23"/>
    </row>
    <row r="13323" spans="19:19" x14ac:dyDescent="0.35">
      <c r="S13323" s="23"/>
    </row>
    <row r="13324" spans="19:19" x14ac:dyDescent="0.35">
      <c r="S13324" s="23"/>
    </row>
    <row r="13325" spans="19:19" x14ac:dyDescent="0.35">
      <c r="S13325" s="23"/>
    </row>
    <row r="13326" spans="19:19" x14ac:dyDescent="0.35">
      <c r="S13326" s="23"/>
    </row>
    <row r="13327" spans="19:19" x14ac:dyDescent="0.35">
      <c r="S13327" s="23"/>
    </row>
    <row r="13328" spans="19:19" x14ac:dyDescent="0.35">
      <c r="S13328" s="23"/>
    </row>
    <row r="13329" spans="19:19" x14ac:dyDescent="0.35">
      <c r="S13329" s="23"/>
    </row>
    <row r="13330" spans="19:19" x14ac:dyDescent="0.35">
      <c r="S13330" s="23"/>
    </row>
    <row r="13331" spans="19:19" x14ac:dyDescent="0.35">
      <c r="S13331" s="23"/>
    </row>
    <row r="13332" spans="19:19" x14ac:dyDescent="0.35">
      <c r="S13332" s="23"/>
    </row>
    <row r="13333" spans="19:19" x14ac:dyDescent="0.35">
      <c r="S13333" s="23"/>
    </row>
    <row r="13334" spans="19:19" x14ac:dyDescent="0.35">
      <c r="S13334" s="23"/>
    </row>
    <row r="13335" spans="19:19" x14ac:dyDescent="0.35">
      <c r="S13335" s="23"/>
    </row>
    <row r="13336" spans="19:19" x14ac:dyDescent="0.35">
      <c r="S13336" s="23"/>
    </row>
    <row r="13337" spans="19:19" x14ac:dyDescent="0.35">
      <c r="S13337" s="23"/>
    </row>
    <row r="13338" spans="19:19" x14ac:dyDescent="0.35">
      <c r="S13338" s="23"/>
    </row>
    <row r="13339" spans="19:19" x14ac:dyDescent="0.35">
      <c r="S13339" s="23"/>
    </row>
    <row r="13340" spans="19:19" x14ac:dyDescent="0.35">
      <c r="S13340" s="23"/>
    </row>
    <row r="13341" spans="19:19" x14ac:dyDescent="0.35">
      <c r="S13341" s="23"/>
    </row>
    <row r="13342" spans="19:19" x14ac:dyDescent="0.35">
      <c r="S13342" s="23"/>
    </row>
    <row r="13343" spans="19:19" x14ac:dyDescent="0.35">
      <c r="S13343" s="23"/>
    </row>
    <row r="13344" spans="19:19" x14ac:dyDescent="0.35">
      <c r="S13344" s="23"/>
    </row>
    <row r="13345" spans="19:19" x14ac:dyDescent="0.35">
      <c r="S13345" s="23"/>
    </row>
    <row r="13346" spans="19:19" x14ac:dyDescent="0.35">
      <c r="S13346" s="23"/>
    </row>
    <row r="13347" spans="19:19" x14ac:dyDescent="0.35">
      <c r="S13347" s="23"/>
    </row>
    <row r="13348" spans="19:19" x14ac:dyDescent="0.35">
      <c r="S13348" s="23"/>
    </row>
    <row r="13349" spans="19:19" x14ac:dyDescent="0.35">
      <c r="S13349" s="23"/>
    </row>
    <row r="13350" spans="19:19" x14ac:dyDescent="0.35">
      <c r="S13350" s="23"/>
    </row>
    <row r="13351" spans="19:19" x14ac:dyDescent="0.35">
      <c r="S13351" s="23"/>
    </row>
    <row r="13352" spans="19:19" x14ac:dyDescent="0.35">
      <c r="S13352" s="23"/>
    </row>
    <row r="13353" spans="19:19" x14ac:dyDescent="0.35">
      <c r="S13353" s="23"/>
    </row>
    <row r="13354" spans="19:19" x14ac:dyDescent="0.35">
      <c r="S13354" s="23"/>
    </row>
    <row r="13355" spans="19:19" x14ac:dyDescent="0.35">
      <c r="S13355" s="23"/>
    </row>
    <row r="13356" spans="19:19" x14ac:dyDescent="0.35">
      <c r="S13356" s="23"/>
    </row>
    <row r="13357" spans="19:19" x14ac:dyDescent="0.35">
      <c r="S13357" s="23"/>
    </row>
    <row r="13358" spans="19:19" x14ac:dyDescent="0.35">
      <c r="S13358" s="23"/>
    </row>
    <row r="13359" spans="19:19" x14ac:dyDescent="0.35">
      <c r="S13359" s="23"/>
    </row>
    <row r="13360" spans="19:19" x14ac:dyDescent="0.35">
      <c r="S13360" s="23"/>
    </row>
    <row r="13361" spans="19:19" x14ac:dyDescent="0.35">
      <c r="S13361" s="23"/>
    </row>
    <row r="13362" spans="19:19" x14ac:dyDescent="0.35">
      <c r="S13362" s="23"/>
    </row>
    <row r="13363" spans="19:19" x14ac:dyDescent="0.35">
      <c r="S13363" s="23"/>
    </row>
    <row r="13364" spans="19:19" x14ac:dyDescent="0.35">
      <c r="S13364" s="23"/>
    </row>
    <row r="13365" spans="19:19" x14ac:dyDescent="0.35">
      <c r="S13365" s="23"/>
    </row>
    <row r="13366" spans="19:19" x14ac:dyDescent="0.35">
      <c r="S13366" s="23"/>
    </row>
    <row r="13367" spans="19:19" x14ac:dyDescent="0.35">
      <c r="S13367" s="23"/>
    </row>
    <row r="13368" spans="19:19" x14ac:dyDescent="0.35">
      <c r="S13368" s="23"/>
    </row>
    <row r="13369" spans="19:19" x14ac:dyDescent="0.35">
      <c r="S13369" s="23"/>
    </row>
    <row r="13370" spans="19:19" x14ac:dyDescent="0.35">
      <c r="S13370" s="23"/>
    </row>
    <row r="13371" spans="19:19" x14ac:dyDescent="0.35">
      <c r="S13371" s="23"/>
    </row>
    <row r="13372" spans="19:19" x14ac:dyDescent="0.35">
      <c r="S13372" s="23"/>
    </row>
    <row r="13373" spans="19:19" x14ac:dyDescent="0.35">
      <c r="S13373" s="23"/>
    </row>
    <row r="13374" spans="19:19" x14ac:dyDescent="0.35">
      <c r="S13374" s="23"/>
    </row>
    <row r="13375" spans="19:19" x14ac:dyDescent="0.35">
      <c r="S13375" s="23"/>
    </row>
    <row r="13376" spans="19:19" x14ac:dyDescent="0.35">
      <c r="S13376" s="23"/>
    </row>
    <row r="13377" spans="19:19" x14ac:dyDescent="0.35">
      <c r="S13377" s="23"/>
    </row>
    <row r="13378" spans="19:19" x14ac:dyDescent="0.35">
      <c r="S13378" s="23"/>
    </row>
    <row r="13379" spans="19:19" x14ac:dyDescent="0.35">
      <c r="S13379" s="23"/>
    </row>
    <row r="13380" spans="19:19" x14ac:dyDescent="0.35">
      <c r="S13380" s="23"/>
    </row>
    <row r="13381" spans="19:19" x14ac:dyDescent="0.35">
      <c r="S13381" s="23"/>
    </row>
    <row r="13382" spans="19:19" x14ac:dyDescent="0.35">
      <c r="S13382" s="23"/>
    </row>
    <row r="13383" spans="19:19" x14ac:dyDescent="0.35">
      <c r="S13383" s="23"/>
    </row>
    <row r="13384" spans="19:19" x14ac:dyDescent="0.35">
      <c r="S13384" s="23"/>
    </row>
    <row r="13385" spans="19:19" x14ac:dyDescent="0.35">
      <c r="S13385" s="23"/>
    </row>
    <row r="13386" spans="19:19" x14ac:dyDescent="0.35">
      <c r="S13386" s="23"/>
    </row>
    <row r="13387" spans="19:19" x14ac:dyDescent="0.35">
      <c r="S13387" s="23"/>
    </row>
    <row r="13388" spans="19:19" x14ac:dyDescent="0.35">
      <c r="S13388" s="23"/>
    </row>
    <row r="13389" spans="19:19" x14ac:dyDescent="0.35">
      <c r="S13389" s="23"/>
    </row>
    <row r="13390" spans="19:19" x14ac:dyDescent="0.35">
      <c r="S13390" s="23"/>
    </row>
    <row r="13391" spans="19:19" x14ac:dyDescent="0.35">
      <c r="S13391" s="23"/>
    </row>
    <row r="13392" spans="19:19" x14ac:dyDescent="0.35">
      <c r="S13392" s="23"/>
    </row>
    <row r="13393" spans="19:19" x14ac:dyDescent="0.35">
      <c r="S13393" s="23"/>
    </row>
    <row r="13394" spans="19:19" x14ac:dyDescent="0.35">
      <c r="S13394" s="23"/>
    </row>
    <row r="13395" spans="19:19" x14ac:dyDescent="0.35">
      <c r="S13395" s="23"/>
    </row>
    <row r="13396" spans="19:19" x14ac:dyDescent="0.35">
      <c r="S13396" s="23"/>
    </row>
    <row r="13397" spans="19:19" x14ac:dyDescent="0.35">
      <c r="S13397" s="23"/>
    </row>
    <row r="13398" spans="19:19" x14ac:dyDescent="0.35">
      <c r="S13398" s="23"/>
    </row>
    <row r="13399" spans="19:19" x14ac:dyDescent="0.35">
      <c r="S13399" s="23"/>
    </row>
    <row r="13400" spans="19:19" x14ac:dyDescent="0.35">
      <c r="S13400" s="23"/>
    </row>
    <row r="13401" spans="19:19" x14ac:dyDescent="0.35">
      <c r="S13401" s="23"/>
    </row>
    <row r="13402" spans="19:19" x14ac:dyDescent="0.35">
      <c r="S13402" s="23"/>
    </row>
    <row r="13403" spans="19:19" x14ac:dyDescent="0.35">
      <c r="S13403" s="23"/>
    </row>
    <row r="13404" spans="19:19" x14ac:dyDescent="0.35">
      <c r="S13404" s="23"/>
    </row>
    <row r="13405" spans="19:19" x14ac:dyDescent="0.35">
      <c r="S13405" s="23"/>
    </row>
    <row r="13406" spans="19:19" x14ac:dyDescent="0.35">
      <c r="S13406" s="23"/>
    </row>
    <row r="13407" spans="19:19" x14ac:dyDescent="0.35">
      <c r="S13407" s="23"/>
    </row>
    <row r="13408" spans="19:19" x14ac:dyDescent="0.35">
      <c r="S13408" s="23"/>
    </row>
    <row r="13409" spans="19:19" x14ac:dyDescent="0.35">
      <c r="S13409" s="23"/>
    </row>
    <row r="13410" spans="19:19" x14ac:dyDescent="0.35">
      <c r="S13410" s="23"/>
    </row>
    <row r="13411" spans="19:19" x14ac:dyDescent="0.35">
      <c r="S13411" s="23"/>
    </row>
    <row r="13412" spans="19:19" x14ac:dyDescent="0.35">
      <c r="S13412" s="23"/>
    </row>
    <row r="13413" spans="19:19" x14ac:dyDescent="0.35">
      <c r="S13413" s="23"/>
    </row>
    <row r="13414" spans="19:19" x14ac:dyDescent="0.35">
      <c r="S13414" s="23"/>
    </row>
    <row r="13415" spans="19:19" x14ac:dyDescent="0.35">
      <c r="S13415" s="23"/>
    </row>
    <row r="13416" spans="19:19" x14ac:dyDescent="0.35">
      <c r="S13416" s="23"/>
    </row>
    <row r="13417" spans="19:19" x14ac:dyDescent="0.35">
      <c r="S13417" s="23"/>
    </row>
    <row r="13418" spans="19:19" x14ac:dyDescent="0.35">
      <c r="S13418" s="23"/>
    </row>
    <row r="13419" spans="19:19" x14ac:dyDescent="0.35">
      <c r="S13419" s="23"/>
    </row>
    <row r="13420" spans="19:19" x14ac:dyDescent="0.35">
      <c r="S13420" s="23"/>
    </row>
    <row r="13421" spans="19:19" x14ac:dyDescent="0.35">
      <c r="S13421" s="23"/>
    </row>
    <row r="13422" spans="19:19" x14ac:dyDescent="0.35">
      <c r="S13422" s="23"/>
    </row>
    <row r="13423" spans="19:19" x14ac:dyDescent="0.35">
      <c r="S13423" s="23"/>
    </row>
    <row r="13424" spans="19:19" x14ac:dyDescent="0.35">
      <c r="S13424" s="23"/>
    </row>
    <row r="13425" spans="19:19" x14ac:dyDescent="0.35">
      <c r="S13425" s="23"/>
    </row>
    <row r="13426" spans="19:19" x14ac:dyDescent="0.35">
      <c r="S13426" s="23"/>
    </row>
    <row r="13427" spans="19:19" x14ac:dyDescent="0.35">
      <c r="S13427" s="23"/>
    </row>
    <row r="13428" spans="19:19" x14ac:dyDescent="0.35">
      <c r="S13428" s="23"/>
    </row>
    <row r="13429" spans="19:19" x14ac:dyDescent="0.35">
      <c r="S13429" s="23"/>
    </row>
    <row r="13430" spans="19:19" x14ac:dyDescent="0.35">
      <c r="S13430" s="23"/>
    </row>
    <row r="13431" spans="19:19" x14ac:dyDescent="0.35">
      <c r="S13431" s="23"/>
    </row>
    <row r="13432" spans="19:19" x14ac:dyDescent="0.35">
      <c r="S13432" s="23"/>
    </row>
    <row r="13433" spans="19:19" x14ac:dyDescent="0.35">
      <c r="S13433" s="23"/>
    </row>
    <row r="13434" spans="19:19" x14ac:dyDescent="0.35">
      <c r="S13434" s="23"/>
    </row>
    <row r="13435" spans="19:19" x14ac:dyDescent="0.35">
      <c r="S13435" s="23"/>
    </row>
    <row r="13436" spans="19:19" x14ac:dyDescent="0.35">
      <c r="S13436" s="23"/>
    </row>
    <row r="13437" spans="19:19" x14ac:dyDescent="0.35">
      <c r="S13437" s="23"/>
    </row>
    <row r="13438" spans="19:19" x14ac:dyDescent="0.35">
      <c r="S13438" s="23"/>
    </row>
    <row r="13439" spans="19:19" x14ac:dyDescent="0.35">
      <c r="S13439" s="23"/>
    </row>
    <row r="13440" spans="19:19" x14ac:dyDescent="0.35">
      <c r="S13440" s="23"/>
    </row>
    <row r="13441" spans="19:19" x14ac:dyDescent="0.35">
      <c r="S13441" s="23"/>
    </row>
    <row r="13442" spans="19:19" x14ac:dyDescent="0.35">
      <c r="S13442" s="23"/>
    </row>
    <row r="13443" spans="19:19" x14ac:dyDescent="0.35">
      <c r="S13443" s="23"/>
    </row>
    <row r="13444" spans="19:19" x14ac:dyDescent="0.35">
      <c r="S13444" s="23"/>
    </row>
    <row r="13445" spans="19:19" x14ac:dyDescent="0.35">
      <c r="S13445" s="23"/>
    </row>
    <row r="13446" spans="19:19" x14ac:dyDescent="0.35">
      <c r="S13446" s="23"/>
    </row>
    <row r="13447" spans="19:19" x14ac:dyDescent="0.35">
      <c r="S13447" s="23"/>
    </row>
    <row r="13448" spans="19:19" x14ac:dyDescent="0.35">
      <c r="S13448" s="23"/>
    </row>
    <row r="13449" spans="19:19" x14ac:dyDescent="0.35">
      <c r="S13449" s="23"/>
    </row>
    <row r="13450" spans="19:19" x14ac:dyDescent="0.35">
      <c r="S13450" s="23"/>
    </row>
    <row r="13451" spans="19:19" x14ac:dyDescent="0.35">
      <c r="S13451" s="23"/>
    </row>
    <row r="13452" spans="19:19" x14ac:dyDescent="0.35">
      <c r="S13452" s="23"/>
    </row>
    <row r="13453" spans="19:19" x14ac:dyDescent="0.35">
      <c r="S13453" s="23"/>
    </row>
    <row r="13454" spans="19:19" x14ac:dyDescent="0.35">
      <c r="S13454" s="23"/>
    </row>
    <row r="13455" spans="19:19" x14ac:dyDescent="0.35">
      <c r="S13455" s="23"/>
    </row>
    <row r="13456" spans="19:19" x14ac:dyDescent="0.35">
      <c r="S13456" s="23"/>
    </row>
    <row r="13457" spans="19:19" x14ac:dyDescent="0.35">
      <c r="S13457" s="23"/>
    </row>
    <row r="13458" spans="19:19" x14ac:dyDescent="0.35">
      <c r="S13458" s="23"/>
    </row>
    <row r="13459" spans="19:19" x14ac:dyDescent="0.35">
      <c r="S13459" s="23"/>
    </row>
    <row r="13460" spans="19:19" x14ac:dyDescent="0.35">
      <c r="S13460" s="23"/>
    </row>
    <row r="13461" spans="19:19" x14ac:dyDescent="0.35">
      <c r="S13461" s="23"/>
    </row>
    <row r="13462" spans="19:19" x14ac:dyDescent="0.35">
      <c r="S13462" s="23"/>
    </row>
    <row r="13463" spans="19:19" x14ac:dyDescent="0.35">
      <c r="S13463" s="23"/>
    </row>
    <row r="13464" spans="19:19" x14ac:dyDescent="0.35">
      <c r="S13464" s="23"/>
    </row>
    <row r="13465" spans="19:19" x14ac:dyDescent="0.35">
      <c r="S13465" s="23"/>
    </row>
    <row r="13466" spans="19:19" x14ac:dyDescent="0.35">
      <c r="S13466" s="23"/>
    </row>
    <row r="13467" spans="19:19" x14ac:dyDescent="0.35">
      <c r="S13467" s="23"/>
    </row>
    <row r="13468" spans="19:19" x14ac:dyDescent="0.35">
      <c r="S13468" s="23"/>
    </row>
    <row r="13469" spans="19:19" x14ac:dyDescent="0.35">
      <c r="S13469" s="23"/>
    </row>
    <row r="13470" spans="19:19" x14ac:dyDescent="0.35">
      <c r="S13470" s="23"/>
    </row>
    <row r="13471" spans="19:19" x14ac:dyDescent="0.35">
      <c r="S13471" s="23"/>
    </row>
    <row r="13472" spans="19:19" x14ac:dyDescent="0.35">
      <c r="S13472" s="23"/>
    </row>
    <row r="13473" spans="19:19" x14ac:dyDescent="0.35">
      <c r="S13473" s="23"/>
    </row>
    <row r="13474" spans="19:19" x14ac:dyDescent="0.35">
      <c r="S13474" s="23"/>
    </row>
    <row r="13475" spans="19:19" x14ac:dyDescent="0.35">
      <c r="S13475" s="23"/>
    </row>
    <row r="13476" spans="19:19" x14ac:dyDescent="0.35">
      <c r="S13476" s="23"/>
    </row>
    <row r="13477" spans="19:19" x14ac:dyDescent="0.35">
      <c r="S13477" s="23"/>
    </row>
    <row r="13478" spans="19:19" x14ac:dyDescent="0.35">
      <c r="S13478" s="23"/>
    </row>
    <row r="13479" spans="19:19" x14ac:dyDescent="0.35">
      <c r="S13479" s="23"/>
    </row>
    <row r="13480" spans="19:19" x14ac:dyDescent="0.35">
      <c r="S13480" s="23"/>
    </row>
    <row r="13481" spans="19:19" x14ac:dyDescent="0.35">
      <c r="S13481" s="23"/>
    </row>
    <row r="13482" spans="19:19" x14ac:dyDescent="0.35">
      <c r="S13482" s="23"/>
    </row>
    <row r="13483" spans="19:19" x14ac:dyDescent="0.35">
      <c r="S13483" s="23"/>
    </row>
    <row r="13484" spans="19:19" x14ac:dyDescent="0.35">
      <c r="S13484" s="23"/>
    </row>
    <row r="13485" spans="19:19" x14ac:dyDescent="0.35">
      <c r="S13485" s="23"/>
    </row>
    <row r="13486" spans="19:19" x14ac:dyDescent="0.35">
      <c r="S13486" s="23"/>
    </row>
    <row r="13487" spans="19:19" x14ac:dyDescent="0.35">
      <c r="S13487" s="23"/>
    </row>
    <row r="13488" spans="19:19" x14ac:dyDescent="0.35">
      <c r="S13488" s="23"/>
    </row>
    <row r="13489" spans="19:19" x14ac:dyDescent="0.35">
      <c r="S13489" s="23"/>
    </row>
    <row r="13490" spans="19:19" x14ac:dyDescent="0.35">
      <c r="S13490" s="23"/>
    </row>
    <row r="13491" spans="19:19" x14ac:dyDescent="0.35">
      <c r="S13491" s="23"/>
    </row>
    <row r="13492" spans="19:19" x14ac:dyDescent="0.35">
      <c r="S13492" s="23"/>
    </row>
    <row r="13493" spans="19:19" x14ac:dyDescent="0.35">
      <c r="S13493" s="23"/>
    </row>
    <row r="13494" spans="19:19" x14ac:dyDescent="0.35">
      <c r="S13494" s="23"/>
    </row>
    <row r="13495" spans="19:19" x14ac:dyDescent="0.35">
      <c r="S13495" s="23"/>
    </row>
    <row r="13496" spans="19:19" x14ac:dyDescent="0.35">
      <c r="S13496" s="23"/>
    </row>
    <row r="13497" spans="19:19" x14ac:dyDescent="0.35">
      <c r="S13497" s="23"/>
    </row>
    <row r="13498" spans="19:19" x14ac:dyDescent="0.35">
      <c r="S13498" s="23"/>
    </row>
    <row r="13499" spans="19:19" x14ac:dyDescent="0.35">
      <c r="S13499" s="23"/>
    </row>
    <row r="13500" spans="19:19" x14ac:dyDescent="0.35">
      <c r="S13500" s="23"/>
    </row>
    <row r="13501" spans="19:19" x14ac:dyDescent="0.35">
      <c r="S13501" s="23"/>
    </row>
    <row r="13502" spans="19:19" x14ac:dyDescent="0.35">
      <c r="S13502" s="23"/>
    </row>
    <row r="13503" spans="19:19" x14ac:dyDescent="0.35">
      <c r="S13503" s="23"/>
    </row>
    <row r="13504" spans="19:19" x14ac:dyDescent="0.35">
      <c r="S13504" s="23"/>
    </row>
    <row r="13505" spans="19:19" x14ac:dyDescent="0.35">
      <c r="S13505" s="23"/>
    </row>
    <row r="13506" spans="19:19" x14ac:dyDescent="0.35">
      <c r="S13506" s="23"/>
    </row>
    <row r="13507" spans="19:19" x14ac:dyDescent="0.35">
      <c r="S13507" s="23"/>
    </row>
    <row r="13508" spans="19:19" x14ac:dyDescent="0.35">
      <c r="S13508" s="23"/>
    </row>
    <row r="13509" spans="19:19" x14ac:dyDescent="0.35">
      <c r="S13509" s="23"/>
    </row>
    <row r="13510" spans="19:19" x14ac:dyDescent="0.35">
      <c r="S13510" s="23"/>
    </row>
    <row r="13511" spans="19:19" x14ac:dyDescent="0.35">
      <c r="S13511" s="23"/>
    </row>
    <row r="13512" spans="19:19" x14ac:dyDescent="0.35">
      <c r="S13512" s="23"/>
    </row>
    <row r="13513" spans="19:19" x14ac:dyDescent="0.35">
      <c r="S13513" s="23"/>
    </row>
    <row r="13514" spans="19:19" x14ac:dyDescent="0.35">
      <c r="S13514" s="23"/>
    </row>
    <row r="13515" spans="19:19" x14ac:dyDescent="0.35">
      <c r="S13515" s="23"/>
    </row>
    <row r="13516" spans="19:19" x14ac:dyDescent="0.35">
      <c r="S13516" s="23"/>
    </row>
    <row r="13517" spans="19:19" x14ac:dyDescent="0.35">
      <c r="S13517" s="23"/>
    </row>
    <row r="13518" spans="19:19" x14ac:dyDescent="0.35">
      <c r="S13518" s="23"/>
    </row>
    <row r="13519" spans="19:19" x14ac:dyDescent="0.35">
      <c r="S13519" s="23"/>
    </row>
    <row r="13520" spans="19:19" x14ac:dyDescent="0.35">
      <c r="S13520" s="23"/>
    </row>
    <row r="13521" spans="19:19" x14ac:dyDescent="0.35">
      <c r="S13521" s="23"/>
    </row>
    <row r="13522" spans="19:19" x14ac:dyDescent="0.35">
      <c r="S13522" s="23"/>
    </row>
    <row r="13523" spans="19:19" x14ac:dyDescent="0.35">
      <c r="S13523" s="23"/>
    </row>
    <row r="13524" spans="19:19" x14ac:dyDescent="0.35">
      <c r="S13524" s="23"/>
    </row>
    <row r="13525" spans="19:19" x14ac:dyDescent="0.35">
      <c r="S13525" s="23"/>
    </row>
    <row r="13526" spans="19:19" x14ac:dyDescent="0.35">
      <c r="S13526" s="23"/>
    </row>
    <row r="13527" spans="19:19" x14ac:dyDescent="0.35">
      <c r="S13527" s="23"/>
    </row>
    <row r="13528" spans="19:19" x14ac:dyDescent="0.35">
      <c r="S13528" s="23"/>
    </row>
    <row r="13529" spans="19:19" x14ac:dyDescent="0.35">
      <c r="S13529" s="23"/>
    </row>
    <row r="13530" spans="19:19" x14ac:dyDescent="0.35">
      <c r="S13530" s="23"/>
    </row>
    <row r="13531" spans="19:19" x14ac:dyDescent="0.35">
      <c r="S13531" s="23"/>
    </row>
    <row r="13532" spans="19:19" x14ac:dyDescent="0.35">
      <c r="S13532" s="23"/>
    </row>
    <row r="13533" spans="19:19" x14ac:dyDescent="0.35">
      <c r="S13533" s="23"/>
    </row>
    <row r="13534" spans="19:19" x14ac:dyDescent="0.35">
      <c r="S13534" s="23"/>
    </row>
    <row r="13535" spans="19:19" x14ac:dyDescent="0.35">
      <c r="S13535" s="23"/>
    </row>
    <row r="13536" spans="19:19" x14ac:dyDescent="0.35">
      <c r="S13536" s="23"/>
    </row>
    <row r="13537" spans="19:19" x14ac:dyDescent="0.35">
      <c r="S13537" s="23"/>
    </row>
    <row r="13538" spans="19:19" x14ac:dyDescent="0.35">
      <c r="S13538" s="23"/>
    </row>
    <row r="13539" spans="19:19" x14ac:dyDescent="0.35">
      <c r="S13539" s="23"/>
    </row>
    <row r="13540" spans="19:19" x14ac:dyDescent="0.35">
      <c r="S13540" s="23"/>
    </row>
    <row r="13541" spans="19:19" x14ac:dyDescent="0.35">
      <c r="S13541" s="23"/>
    </row>
    <row r="13542" spans="19:19" x14ac:dyDescent="0.35">
      <c r="S13542" s="23"/>
    </row>
    <row r="13543" spans="19:19" x14ac:dyDescent="0.35">
      <c r="S13543" s="23"/>
    </row>
    <row r="13544" spans="19:19" x14ac:dyDescent="0.35">
      <c r="S13544" s="23"/>
    </row>
    <row r="13545" spans="19:19" x14ac:dyDescent="0.35">
      <c r="S13545" s="23"/>
    </row>
    <row r="13546" spans="19:19" x14ac:dyDescent="0.35">
      <c r="S13546" s="23"/>
    </row>
    <row r="13547" spans="19:19" x14ac:dyDescent="0.35">
      <c r="S13547" s="23"/>
    </row>
    <row r="13548" spans="19:19" x14ac:dyDescent="0.35">
      <c r="S13548" s="23"/>
    </row>
    <row r="13549" spans="19:19" x14ac:dyDescent="0.35">
      <c r="S13549" s="23"/>
    </row>
    <row r="13550" spans="19:19" x14ac:dyDescent="0.35">
      <c r="S13550" s="23"/>
    </row>
    <row r="13551" spans="19:19" x14ac:dyDescent="0.35">
      <c r="S13551" s="23"/>
    </row>
    <row r="13552" spans="19:19" x14ac:dyDescent="0.35">
      <c r="S13552" s="23"/>
    </row>
    <row r="13553" spans="19:19" x14ac:dyDescent="0.35">
      <c r="S13553" s="23"/>
    </row>
    <row r="13554" spans="19:19" x14ac:dyDescent="0.35">
      <c r="S13554" s="23"/>
    </row>
    <row r="13555" spans="19:19" x14ac:dyDescent="0.35">
      <c r="S13555" s="23"/>
    </row>
    <row r="13556" spans="19:19" x14ac:dyDescent="0.35">
      <c r="S13556" s="23"/>
    </row>
    <row r="13557" spans="19:19" x14ac:dyDescent="0.35">
      <c r="S13557" s="23"/>
    </row>
    <row r="13558" spans="19:19" x14ac:dyDescent="0.35">
      <c r="S13558" s="23"/>
    </row>
    <row r="13559" spans="19:19" x14ac:dyDescent="0.35">
      <c r="S13559" s="23"/>
    </row>
    <row r="13560" spans="19:19" x14ac:dyDescent="0.35">
      <c r="S13560" s="23"/>
    </row>
    <row r="13561" spans="19:19" x14ac:dyDescent="0.35">
      <c r="S13561" s="23"/>
    </row>
    <row r="13562" spans="19:19" x14ac:dyDescent="0.35">
      <c r="S13562" s="23"/>
    </row>
    <row r="13563" spans="19:19" x14ac:dyDescent="0.35">
      <c r="S13563" s="23"/>
    </row>
    <row r="13564" spans="19:19" x14ac:dyDescent="0.35">
      <c r="S13564" s="23"/>
    </row>
    <row r="13565" spans="19:19" x14ac:dyDescent="0.35">
      <c r="S13565" s="23"/>
    </row>
    <row r="13566" spans="19:19" x14ac:dyDescent="0.35">
      <c r="S13566" s="23"/>
    </row>
    <row r="13567" spans="19:19" x14ac:dyDescent="0.35">
      <c r="S13567" s="23"/>
    </row>
    <row r="13568" spans="19:19" x14ac:dyDescent="0.35">
      <c r="S13568" s="23"/>
    </row>
    <row r="13569" spans="19:19" x14ac:dyDescent="0.35">
      <c r="S13569" s="23"/>
    </row>
    <row r="13570" spans="19:19" x14ac:dyDescent="0.35">
      <c r="S13570" s="23"/>
    </row>
    <row r="13571" spans="19:19" x14ac:dyDescent="0.35">
      <c r="S13571" s="23"/>
    </row>
    <row r="13572" spans="19:19" x14ac:dyDescent="0.35">
      <c r="S13572" s="23"/>
    </row>
    <row r="13573" spans="19:19" x14ac:dyDescent="0.35">
      <c r="S13573" s="23"/>
    </row>
    <row r="13574" spans="19:19" x14ac:dyDescent="0.35">
      <c r="S13574" s="23"/>
    </row>
    <row r="13575" spans="19:19" x14ac:dyDescent="0.35">
      <c r="S13575" s="23"/>
    </row>
    <row r="13576" spans="19:19" x14ac:dyDescent="0.35">
      <c r="S13576" s="23"/>
    </row>
    <row r="13577" spans="19:19" x14ac:dyDescent="0.35">
      <c r="S13577" s="23"/>
    </row>
    <row r="13578" spans="19:19" x14ac:dyDescent="0.35">
      <c r="S13578" s="23"/>
    </row>
    <row r="13579" spans="19:19" x14ac:dyDescent="0.35">
      <c r="S13579" s="23"/>
    </row>
    <row r="13580" spans="19:19" x14ac:dyDescent="0.35">
      <c r="S13580" s="23"/>
    </row>
    <row r="13581" spans="19:19" x14ac:dyDescent="0.35">
      <c r="S13581" s="23"/>
    </row>
    <row r="13582" spans="19:19" x14ac:dyDescent="0.35">
      <c r="S13582" s="23"/>
    </row>
    <row r="13583" spans="19:19" x14ac:dyDescent="0.35">
      <c r="S13583" s="23"/>
    </row>
    <row r="13584" spans="19:19" x14ac:dyDescent="0.35">
      <c r="S13584" s="23"/>
    </row>
    <row r="13585" spans="19:19" x14ac:dyDescent="0.35">
      <c r="S13585" s="23"/>
    </row>
    <row r="13586" spans="19:19" x14ac:dyDescent="0.35">
      <c r="S13586" s="23"/>
    </row>
    <row r="13587" spans="19:19" x14ac:dyDescent="0.35">
      <c r="S13587" s="23"/>
    </row>
    <row r="13588" spans="19:19" x14ac:dyDescent="0.35">
      <c r="S13588" s="23"/>
    </row>
    <row r="13589" spans="19:19" x14ac:dyDescent="0.35">
      <c r="S13589" s="23"/>
    </row>
    <row r="13590" spans="19:19" x14ac:dyDescent="0.35">
      <c r="S13590" s="23"/>
    </row>
    <row r="13591" spans="19:19" x14ac:dyDescent="0.35">
      <c r="S13591" s="23"/>
    </row>
    <row r="13592" spans="19:19" x14ac:dyDescent="0.35">
      <c r="S13592" s="23"/>
    </row>
    <row r="13593" spans="19:19" x14ac:dyDescent="0.35">
      <c r="S13593" s="23"/>
    </row>
    <row r="13594" spans="19:19" x14ac:dyDescent="0.35">
      <c r="S13594" s="23"/>
    </row>
    <row r="13595" spans="19:19" x14ac:dyDescent="0.35">
      <c r="S13595" s="23"/>
    </row>
    <row r="13596" spans="19:19" x14ac:dyDescent="0.35">
      <c r="S13596" s="23"/>
    </row>
    <row r="13597" spans="19:19" x14ac:dyDescent="0.35">
      <c r="S13597" s="23"/>
    </row>
    <row r="13598" spans="19:19" x14ac:dyDescent="0.35">
      <c r="S13598" s="23"/>
    </row>
    <row r="13599" spans="19:19" x14ac:dyDescent="0.35">
      <c r="S13599" s="23"/>
    </row>
    <row r="13600" spans="19:19" x14ac:dyDescent="0.35">
      <c r="S13600" s="23"/>
    </row>
    <row r="13601" spans="19:19" x14ac:dyDescent="0.35">
      <c r="S13601" s="23"/>
    </row>
    <row r="13602" spans="19:19" x14ac:dyDescent="0.35">
      <c r="S13602" s="23"/>
    </row>
    <row r="13603" spans="19:19" x14ac:dyDescent="0.35">
      <c r="S13603" s="23"/>
    </row>
    <row r="13604" spans="19:19" x14ac:dyDescent="0.35">
      <c r="S13604" s="23"/>
    </row>
    <row r="13605" spans="19:19" x14ac:dyDescent="0.35">
      <c r="S13605" s="23"/>
    </row>
    <row r="13606" spans="19:19" x14ac:dyDescent="0.35">
      <c r="S13606" s="23"/>
    </row>
    <row r="13607" spans="19:19" x14ac:dyDescent="0.35">
      <c r="S13607" s="23"/>
    </row>
    <row r="13608" spans="19:19" x14ac:dyDescent="0.35">
      <c r="S13608" s="23"/>
    </row>
    <row r="13609" spans="19:19" x14ac:dyDescent="0.35">
      <c r="S13609" s="23"/>
    </row>
    <row r="13610" spans="19:19" x14ac:dyDescent="0.35">
      <c r="S13610" s="23"/>
    </row>
    <row r="13611" spans="19:19" x14ac:dyDescent="0.35">
      <c r="S13611" s="23"/>
    </row>
    <row r="13612" spans="19:19" x14ac:dyDescent="0.35">
      <c r="S13612" s="23"/>
    </row>
    <row r="13613" spans="19:19" x14ac:dyDescent="0.35">
      <c r="S13613" s="23"/>
    </row>
    <row r="13614" spans="19:19" x14ac:dyDescent="0.35">
      <c r="S13614" s="23"/>
    </row>
    <row r="13615" spans="19:19" x14ac:dyDescent="0.35">
      <c r="S13615" s="23"/>
    </row>
    <row r="13616" spans="19:19" x14ac:dyDescent="0.35">
      <c r="S13616" s="23"/>
    </row>
    <row r="13617" spans="19:19" x14ac:dyDescent="0.35">
      <c r="S13617" s="23"/>
    </row>
    <row r="13618" spans="19:19" x14ac:dyDescent="0.35">
      <c r="S13618" s="23"/>
    </row>
    <row r="13619" spans="19:19" x14ac:dyDescent="0.35">
      <c r="S13619" s="23"/>
    </row>
    <row r="13620" spans="19:19" x14ac:dyDescent="0.35">
      <c r="S13620" s="23"/>
    </row>
    <row r="13621" spans="19:19" x14ac:dyDescent="0.35">
      <c r="S13621" s="23"/>
    </row>
    <row r="13622" spans="19:19" x14ac:dyDescent="0.35">
      <c r="S13622" s="23"/>
    </row>
    <row r="13623" spans="19:19" x14ac:dyDescent="0.35">
      <c r="S13623" s="23"/>
    </row>
    <row r="13624" spans="19:19" x14ac:dyDescent="0.35">
      <c r="S13624" s="23"/>
    </row>
    <row r="13625" spans="19:19" x14ac:dyDescent="0.35">
      <c r="S13625" s="23"/>
    </row>
    <row r="13626" spans="19:19" x14ac:dyDescent="0.35">
      <c r="S13626" s="23"/>
    </row>
    <row r="13627" spans="19:19" x14ac:dyDescent="0.35">
      <c r="S13627" s="23"/>
    </row>
    <row r="13628" spans="19:19" x14ac:dyDescent="0.35">
      <c r="S13628" s="23"/>
    </row>
    <row r="13629" spans="19:19" x14ac:dyDescent="0.35">
      <c r="S13629" s="23"/>
    </row>
    <row r="13630" spans="19:19" x14ac:dyDescent="0.35">
      <c r="S13630" s="23"/>
    </row>
    <row r="13631" spans="19:19" x14ac:dyDescent="0.35">
      <c r="S13631" s="23"/>
    </row>
    <row r="13632" spans="19:19" x14ac:dyDescent="0.35">
      <c r="S13632" s="23"/>
    </row>
    <row r="13633" spans="19:19" x14ac:dyDescent="0.35">
      <c r="S13633" s="23"/>
    </row>
    <row r="13634" spans="19:19" x14ac:dyDescent="0.35">
      <c r="S13634" s="23"/>
    </row>
    <row r="13635" spans="19:19" x14ac:dyDescent="0.35">
      <c r="S13635" s="23"/>
    </row>
    <row r="13636" spans="19:19" x14ac:dyDescent="0.35">
      <c r="S13636" s="23"/>
    </row>
    <row r="13637" spans="19:19" x14ac:dyDescent="0.35">
      <c r="S13637" s="23"/>
    </row>
    <row r="13638" spans="19:19" x14ac:dyDescent="0.35">
      <c r="S13638" s="23"/>
    </row>
    <row r="13639" spans="19:19" x14ac:dyDescent="0.35">
      <c r="S13639" s="23"/>
    </row>
    <row r="13640" spans="19:19" x14ac:dyDescent="0.35">
      <c r="S13640" s="23"/>
    </row>
    <row r="13641" spans="19:19" x14ac:dyDescent="0.35">
      <c r="S13641" s="23"/>
    </row>
    <row r="13642" spans="19:19" x14ac:dyDescent="0.35">
      <c r="S13642" s="23"/>
    </row>
    <row r="13643" spans="19:19" x14ac:dyDescent="0.35">
      <c r="S13643" s="23"/>
    </row>
    <row r="13644" spans="19:19" x14ac:dyDescent="0.35">
      <c r="S13644" s="23"/>
    </row>
    <row r="13645" spans="19:19" x14ac:dyDescent="0.35">
      <c r="S13645" s="23"/>
    </row>
    <row r="13646" spans="19:19" x14ac:dyDescent="0.35">
      <c r="S13646" s="23"/>
    </row>
    <row r="13647" spans="19:19" x14ac:dyDescent="0.35">
      <c r="S13647" s="23"/>
    </row>
    <row r="13648" spans="19:19" x14ac:dyDescent="0.35">
      <c r="S13648" s="23"/>
    </row>
    <row r="13649" spans="19:19" x14ac:dyDescent="0.35">
      <c r="S13649" s="23"/>
    </row>
    <row r="13650" spans="19:19" x14ac:dyDescent="0.35">
      <c r="S13650" s="23"/>
    </row>
    <row r="13651" spans="19:19" x14ac:dyDescent="0.35">
      <c r="S13651" s="23"/>
    </row>
    <row r="13652" spans="19:19" x14ac:dyDescent="0.35">
      <c r="S13652" s="23"/>
    </row>
    <row r="13653" spans="19:19" x14ac:dyDescent="0.35">
      <c r="S13653" s="23"/>
    </row>
    <row r="13654" spans="19:19" x14ac:dyDescent="0.35">
      <c r="S13654" s="23"/>
    </row>
    <row r="13655" spans="19:19" x14ac:dyDescent="0.35">
      <c r="S13655" s="23"/>
    </row>
    <row r="13656" spans="19:19" x14ac:dyDescent="0.35">
      <c r="S13656" s="23"/>
    </row>
    <row r="13657" spans="19:19" x14ac:dyDescent="0.35">
      <c r="S13657" s="23"/>
    </row>
    <row r="13658" spans="19:19" x14ac:dyDescent="0.35">
      <c r="S13658" s="23"/>
    </row>
    <row r="13659" spans="19:19" x14ac:dyDescent="0.35">
      <c r="S13659" s="23"/>
    </row>
    <row r="13660" spans="19:19" x14ac:dyDescent="0.35">
      <c r="S13660" s="23"/>
    </row>
    <row r="13661" spans="19:19" x14ac:dyDescent="0.35">
      <c r="S13661" s="23"/>
    </row>
    <row r="13662" spans="19:19" x14ac:dyDescent="0.35">
      <c r="S13662" s="23"/>
    </row>
    <row r="13663" spans="19:19" x14ac:dyDescent="0.35">
      <c r="S13663" s="23"/>
    </row>
    <row r="13664" spans="19:19" x14ac:dyDescent="0.35">
      <c r="S13664" s="23"/>
    </row>
    <row r="13665" spans="19:19" x14ac:dyDescent="0.35">
      <c r="S13665" s="23"/>
    </row>
    <row r="13666" spans="19:19" x14ac:dyDescent="0.35">
      <c r="S13666" s="23"/>
    </row>
    <row r="13667" spans="19:19" x14ac:dyDescent="0.35">
      <c r="S13667" s="23"/>
    </row>
    <row r="13668" spans="19:19" x14ac:dyDescent="0.35">
      <c r="S13668" s="23"/>
    </row>
    <row r="13669" spans="19:19" x14ac:dyDescent="0.35">
      <c r="S13669" s="23"/>
    </row>
    <row r="13670" spans="19:19" x14ac:dyDescent="0.35">
      <c r="S13670" s="23"/>
    </row>
    <row r="13671" spans="19:19" x14ac:dyDescent="0.35">
      <c r="S13671" s="23"/>
    </row>
    <row r="13672" spans="19:19" x14ac:dyDescent="0.35">
      <c r="S13672" s="23"/>
    </row>
    <row r="13673" spans="19:19" x14ac:dyDescent="0.35">
      <c r="S13673" s="23"/>
    </row>
    <row r="13674" spans="19:19" x14ac:dyDescent="0.35">
      <c r="S13674" s="23"/>
    </row>
    <row r="13675" spans="19:19" x14ac:dyDescent="0.35">
      <c r="S13675" s="23"/>
    </row>
    <row r="13676" spans="19:19" x14ac:dyDescent="0.35">
      <c r="S13676" s="23"/>
    </row>
    <row r="13677" spans="19:19" x14ac:dyDescent="0.35">
      <c r="S13677" s="23"/>
    </row>
    <row r="13678" spans="19:19" x14ac:dyDescent="0.35">
      <c r="S13678" s="23"/>
    </row>
    <row r="13679" spans="19:19" x14ac:dyDescent="0.35">
      <c r="S13679" s="23"/>
    </row>
    <row r="13680" spans="19:19" x14ac:dyDescent="0.35">
      <c r="S13680" s="23"/>
    </row>
    <row r="13681" spans="19:19" x14ac:dyDescent="0.35">
      <c r="S13681" s="23"/>
    </row>
    <row r="13682" spans="19:19" x14ac:dyDescent="0.35">
      <c r="S13682" s="23"/>
    </row>
    <row r="13683" spans="19:19" x14ac:dyDescent="0.35">
      <c r="S13683" s="23"/>
    </row>
    <row r="13684" spans="19:19" x14ac:dyDescent="0.35">
      <c r="S13684" s="23"/>
    </row>
    <row r="13685" spans="19:19" x14ac:dyDescent="0.35">
      <c r="S13685" s="23"/>
    </row>
    <row r="13686" spans="19:19" x14ac:dyDescent="0.35">
      <c r="S13686" s="23"/>
    </row>
    <row r="13687" spans="19:19" x14ac:dyDescent="0.35">
      <c r="S13687" s="23"/>
    </row>
    <row r="13688" spans="19:19" x14ac:dyDescent="0.35">
      <c r="S13688" s="23"/>
    </row>
    <row r="13689" spans="19:19" x14ac:dyDescent="0.35">
      <c r="S13689" s="23"/>
    </row>
    <row r="13690" spans="19:19" x14ac:dyDescent="0.35">
      <c r="S13690" s="23"/>
    </row>
    <row r="13691" spans="19:19" x14ac:dyDescent="0.35">
      <c r="S13691" s="23"/>
    </row>
    <row r="13692" spans="19:19" x14ac:dyDescent="0.35">
      <c r="S13692" s="23"/>
    </row>
    <row r="13693" spans="19:19" x14ac:dyDescent="0.35">
      <c r="S13693" s="23"/>
    </row>
    <row r="13694" spans="19:19" x14ac:dyDescent="0.35">
      <c r="S13694" s="23"/>
    </row>
    <row r="13695" spans="19:19" x14ac:dyDescent="0.35">
      <c r="S13695" s="23"/>
    </row>
    <row r="13696" spans="19:19" x14ac:dyDescent="0.35">
      <c r="S13696" s="23"/>
    </row>
    <row r="13697" spans="19:19" x14ac:dyDescent="0.35">
      <c r="S13697" s="23"/>
    </row>
    <row r="13698" spans="19:19" x14ac:dyDescent="0.35">
      <c r="S13698" s="23"/>
    </row>
    <row r="13699" spans="19:19" x14ac:dyDescent="0.35">
      <c r="S13699" s="23"/>
    </row>
    <row r="13700" spans="19:19" x14ac:dyDescent="0.35">
      <c r="S13700" s="23"/>
    </row>
    <row r="13701" spans="19:19" x14ac:dyDescent="0.35">
      <c r="S13701" s="23"/>
    </row>
    <row r="13702" spans="19:19" x14ac:dyDescent="0.35">
      <c r="S13702" s="23"/>
    </row>
    <row r="13703" spans="19:19" x14ac:dyDescent="0.35">
      <c r="S13703" s="23"/>
    </row>
    <row r="13704" spans="19:19" x14ac:dyDescent="0.35">
      <c r="S13704" s="23"/>
    </row>
    <row r="13705" spans="19:19" x14ac:dyDescent="0.35">
      <c r="S13705" s="23"/>
    </row>
    <row r="13706" spans="19:19" x14ac:dyDescent="0.35">
      <c r="S13706" s="23"/>
    </row>
    <row r="13707" spans="19:19" x14ac:dyDescent="0.35">
      <c r="S13707" s="23"/>
    </row>
    <row r="13708" spans="19:19" x14ac:dyDescent="0.35">
      <c r="S13708" s="23"/>
    </row>
    <row r="13709" spans="19:19" x14ac:dyDescent="0.35">
      <c r="S13709" s="23"/>
    </row>
    <row r="13710" spans="19:19" x14ac:dyDescent="0.35">
      <c r="S13710" s="23"/>
    </row>
    <row r="13711" spans="19:19" x14ac:dyDescent="0.35">
      <c r="S13711" s="23"/>
    </row>
    <row r="13712" spans="19:19" x14ac:dyDescent="0.35">
      <c r="S13712" s="23"/>
    </row>
    <row r="13713" spans="19:19" x14ac:dyDescent="0.35">
      <c r="S13713" s="23"/>
    </row>
    <row r="13714" spans="19:19" x14ac:dyDescent="0.35">
      <c r="S13714" s="23"/>
    </row>
    <row r="13715" spans="19:19" x14ac:dyDescent="0.35">
      <c r="S13715" s="23"/>
    </row>
    <row r="13716" spans="19:19" x14ac:dyDescent="0.35">
      <c r="S13716" s="23"/>
    </row>
    <row r="13717" spans="19:19" x14ac:dyDescent="0.35">
      <c r="S13717" s="23"/>
    </row>
    <row r="13718" spans="19:19" x14ac:dyDescent="0.35">
      <c r="S13718" s="23"/>
    </row>
    <row r="13719" spans="19:19" x14ac:dyDescent="0.35">
      <c r="S13719" s="23"/>
    </row>
    <row r="13720" spans="19:19" x14ac:dyDescent="0.35">
      <c r="S13720" s="23"/>
    </row>
    <row r="13721" spans="19:19" x14ac:dyDescent="0.35">
      <c r="S13721" s="23"/>
    </row>
    <row r="13722" spans="19:19" x14ac:dyDescent="0.35">
      <c r="S13722" s="23"/>
    </row>
    <row r="13723" spans="19:19" x14ac:dyDescent="0.35">
      <c r="S13723" s="23"/>
    </row>
    <row r="13724" spans="19:19" x14ac:dyDescent="0.35">
      <c r="S13724" s="23"/>
    </row>
    <row r="13725" spans="19:19" x14ac:dyDescent="0.35">
      <c r="S13725" s="23"/>
    </row>
    <row r="13726" spans="19:19" x14ac:dyDescent="0.35">
      <c r="S13726" s="23"/>
    </row>
    <row r="13727" spans="19:19" x14ac:dyDescent="0.35">
      <c r="S13727" s="23"/>
    </row>
    <row r="13728" spans="19:19" x14ac:dyDescent="0.35">
      <c r="S13728" s="23"/>
    </row>
    <row r="13729" spans="19:19" x14ac:dyDescent="0.35">
      <c r="S13729" s="23"/>
    </row>
    <row r="13730" spans="19:19" x14ac:dyDescent="0.35">
      <c r="S13730" s="23"/>
    </row>
    <row r="13731" spans="19:19" x14ac:dyDescent="0.35">
      <c r="S13731" s="23"/>
    </row>
    <row r="13732" spans="19:19" x14ac:dyDescent="0.35">
      <c r="S13732" s="23"/>
    </row>
    <row r="13733" spans="19:19" x14ac:dyDescent="0.35">
      <c r="S13733" s="23"/>
    </row>
    <row r="13734" spans="19:19" x14ac:dyDescent="0.35">
      <c r="S13734" s="23"/>
    </row>
    <row r="13735" spans="19:19" x14ac:dyDescent="0.35">
      <c r="S13735" s="23"/>
    </row>
    <row r="13736" spans="19:19" x14ac:dyDescent="0.35">
      <c r="S13736" s="23"/>
    </row>
    <row r="13737" spans="19:19" x14ac:dyDescent="0.35">
      <c r="S13737" s="23"/>
    </row>
    <row r="13738" spans="19:19" x14ac:dyDescent="0.35">
      <c r="S13738" s="23"/>
    </row>
    <row r="13739" spans="19:19" x14ac:dyDescent="0.35">
      <c r="S13739" s="23"/>
    </row>
    <row r="13740" spans="19:19" x14ac:dyDescent="0.35">
      <c r="S13740" s="23"/>
    </row>
    <row r="13741" spans="19:19" x14ac:dyDescent="0.35">
      <c r="S13741" s="23"/>
    </row>
    <row r="13742" spans="19:19" x14ac:dyDescent="0.35">
      <c r="S13742" s="23"/>
    </row>
    <row r="13743" spans="19:19" x14ac:dyDescent="0.35">
      <c r="S13743" s="23"/>
    </row>
    <row r="13744" spans="19:19" x14ac:dyDescent="0.35">
      <c r="S13744" s="23"/>
    </row>
    <row r="13745" spans="19:19" x14ac:dyDescent="0.35">
      <c r="S13745" s="23"/>
    </row>
    <row r="13746" spans="19:19" x14ac:dyDescent="0.35">
      <c r="S13746" s="23"/>
    </row>
    <row r="13747" spans="19:19" x14ac:dyDescent="0.35">
      <c r="S13747" s="23"/>
    </row>
    <row r="13748" spans="19:19" x14ac:dyDescent="0.35">
      <c r="S13748" s="23"/>
    </row>
    <row r="13749" spans="19:19" x14ac:dyDescent="0.35">
      <c r="S13749" s="23"/>
    </row>
    <row r="13750" spans="19:19" x14ac:dyDescent="0.35">
      <c r="S13750" s="23"/>
    </row>
    <row r="13751" spans="19:19" x14ac:dyDescent="0.35">
      <c r="S13751" s="23"/>
    </row>
    <row r="13752" spans="19:19" x14ac:dyDescent="0.35">
      <c r="S13752" s="23"/>
    </row>
    <row r="13753" spans="19:19" x14ac:dyDescent="0.35">
      <c r="S13753" s="23"/>
    </row>
    <row r="13754" spans="19:19" x14ac:dyDescent="0.35">
      <c r="S13754" s="23"/>
    </row>
    <row r="13755" spans="19:19" x14ac:dyDescent="0.35">
      <c r="S13755" s="23"/>
    </row>
    <row r="13756" spans="19:19" x14ac:dyDescent="0.35">
      <c r="S13756" s="23"/>
    </row>
    <row r="13757" spans="19:19" x14ac:dyDescent="0.35">
      <c r="S13757" s="23"/>
    </row>
    <row r="13758" spans="19:19" x14ac:dyDescent="0.35">
      <c r="S13758" s="23"/>
    </row>
    <row r="13759" spans="19:19" x14ac:dyDescent="0.35">
      <c r="S13759" s="23"/>
    </row>
    <row r="13760" spans="19:19" x14ac:dyDescent="0.35">
      <c r="S13760" s="23"/>
    </row>
    <row r="13761" spans="19:19" x14ac:dyDescent="0.35">
      <c r="S13761" s="23"/>
    </row>
    <row r="13762" spans="19:19" x14ac:dyDescent="0.35">
      <c r="S13762" s="23"/>
    </row>
    <row r="13763" spans="19:19" x14ac:dyDescent="0.35">
      <c r="S13763" s="23"/>
    </row>
    <row r="13764" spans="19:19" x14ac:dyDescent="0.35">
      <c r="S13764" s="23"/>
    </row>
    <row r="13765" spans="19:19" x14ac:dyDescent="0.35">
      <c r="S13765" s="23"/>
    </row>
    <row r="13766" spans="19:19" x14ac:dyDescent="0.35">
      <c r="S13766" s="23"/>
    </row>
    <row r="13767" spans="19:19" x14ac:dyDescent="0.35">
      <c r="S13767" s="23"/>
    </row>
    <row r="13768" spans="19:19" x14ac:dyDescent="0.35">
      <c r="S13768" s="23"/>
    </row>
    <row r="13769" spans="19:19" x14ac:dyDescent="0.35">
      <c r="S13769" s="23"/>
    </row>
    <row r="13770" spans="19:19" x14ac:dyDescent="0.35">
      <c r="S13770" s="23"/>
    </row>
    <row r="13771" spans="19:19" x14ac:dyDescent="0.35">
      <c r="S13771" s="23"/>
    </row>
    <row r="13772" spans="19:19" x14ac:dyDescent="0.35">
      <c r="S13772" s="23"/>
    </row>
    <row r="13773" spans="19:19" x14ac:dyDescent="0.35">
      <c r="S13773" s="23"/>
    </row>
    <row r="13774" spans="19:19" x14ac:dyDescent="0.35">
      <c r="S13774" s="23"/>
    </row>
    <row r="13775" spans="19:19" x14ac:dyDescent="0.35">
      <c r="S13775" s="23"/>
    </row>
    <row r="13776" spans="19:19" x14ac:dyDescent="0.35">
      <c r="S13776" s="23"/>
    </row>
    <row r="13777" spans="19:19" x14ac:dyDescent="0.35">
      <c r="S13777" s="23"/>
    </row>
    <row r="13778" spans="19:19" x14ac:dyDescent="0.35">
      <c r="S13778" s="23"/>
    </row>
    <row r="13779" spans="19:19" x14ac:dyDescent="0.35">
      <c r="S13779" s="23"/>
    </row>
    <row r="13780" spans="19:19" x14ac:dyDescent="0.35">
      <c r="S13780" s="23"/>
    </row>
    <row r="13781" spans="19:19" x14ac:dyDescent="0.35">
      <c r="S13781" s="23"/>
    </row>
    <row r="13782" spans="19:19" x14ac:dyDescent="0.35">
      <c r="S13782" s="23"/>
    </row>
    <row r="13783" spans="19:19" x14ac:dyDescent="0.35">
      <c r="S13783" s="23"/>
    </row>
    <row r="13784" spans="19:19" x14ac:dyDescent="0.35">
      <c r="S13784" s="23"/>
    </row>
    <row r="13785" spans="19:19" x14ac:dyDescent="0.35">
      <c r="S13785" s="23"/>
    </row>
    <row r="13786" spans="19:19" x14ac:dyDescent="0.35">
      <c r="S13786" s="23"/>
    </row>
    <row r="13787" spans="19:19" x14ac:dyDescent="0.35">
      <c r="S13787" s="23"/>
    </row>
    <row r="13788" spans="19:19" x14ac:dyDescent="0.35">
      <c r="S13788" s="23"/>
    </row>
    <row r="13789" spans="19:19" x14ac:dyDescent="0.35">
      <c r="S13789" s="23"/>
    </row>
    <row r="13790" spans="19:19" x14ac:dyDescent="0.35">
      <c r="S13790" s="23"/>
    </row>
    <row r="13791" spans="19:19" x14ac:dyDescent="0.35">
      <c r="S13791" s="23"/>
    </row>
    <row r="13792" spans="19:19" x14ac:dyDescent="0.35">
      <c r="S13792" s="23"/>
    </row>
    <row r="13793" spans="19:19" x14ac:dyDescent="0.35">
      <c r="S13793" s="23"/>
    </row>
    <row r="13794" spans="19:19" x14ac:dyDescent="0.35">
      <c r="S13794" s="23"/>
    </row>
    <row r="13795" spans="19:19" x14ac:dyDescent="0.35">
      <c r="S13795" s="23"/>
    </row>
    <row r="13796" spans="19:19" x14ac:dyDescent="0.35">
      <c r="S13796" s="23"/>
    </row>
    <row r="13797" spans="19:19" x14ac:dyDescent="0.35">
      <c r="S13797" s="23"/>
    </row>
    <row r="13798" spans="19:19" x14ac:dyDescent="0.35">
      <c r="S13798" s="23"/>
    </row>
    <row r="13799" spans="19:19" x14ac:dyDescent="0.35">
      <c r="S13799" s="23"/>
    </row>
    <row r="13800" spans="19:19" x14ac:dyDescent="0.35">
      <c r="S13800" s="23"/>
    </row>
    <row r="13801" spans="19:19" x14ac:dyDescent="0.35">
      <c r="S13801" s="23"/>
    </row>
    <row r="13802" spans="19:19" x14ac:dyDescent="0.35">
      <c r="S13802" s="23"/>
    </row>
    <row r="13803" spans="19:19" x14ac:dyDescent="0.35">
      <c r="S13803" s="23"/>
    </row>
    <row r="13804" spans="19:19" x14ac:dyDescent="0.35">
      <c r="S13804" s="23"/>
    </row>
    <row r="13805" spans="19:19" x14ac:dyDescent="0.35">
      <c r="S13805" s="23"/>
    </row>
    <row r="13806" spans="19:19" x14ac:dyDescent="0.35">
      <c r="S13806" s="23"/>
    </row>
    <row r="13807" spans="19:19" x14ac:dyDescent="0.35">
      <c r="S13807" s="23"/>
    </row>
    <row r="13808" spans="19:19" x14ac:dyDescent="0.35">
      <c r="S13808" s="23"/>
    </row>
    <row r="13809" spans="19:19" x14ac:dyDescent="0.35">
      <c r="S13809" s="23"/>
    </row>
    <row r="13810" spans="19:19" x14ac:dyDescent="0.35">
      <c r="S13810" s="23"/>
    </row>
    <row r="13811" spans="19:19" x14ac:dyDescent="0.35">
      <c r="S13811" s="23"/>
    </row>
    <row r="13812" spans="19:19" x14ac:dyDescent="0.35">
      <c r="S13812" s="23"/>
    </row>
    <row r="13813" spans="19:19" x14ac:dyDescent="0.35">
      <c r="S13813" s="23"/>
    </row>
    <row r="13814" spans="19:19" x14ac:dyDescent="0.35">
      <c r="S13814" s="23"/>
    </row>
    <row r="13815" spans="19:19" x14ac:dyDescent="0.35">
      <c r="S13815" s="23"/>
    </row>
    <row r="13816" spans="19:19" x14ac:dyDescent="0.35">
      <c r="S13816" s="23"/>
    </row>
    <row r="13817" spans="19:19" x14ac:dyDescent="0.35">
      <c r="S13817" s="23"/>
    </row>
    <row r="13818" spans="19:19" x14ac:dyDescent="0.35">
      <c r="S13818" s="23"/>
    </row>
    <row r="13819" spans="19:19" x14ac:dyDescent="0.35">
      <c r="S13819" s="23"/>
    </row>
    <row r="13820" spans="19:19" x14ac:dyDescent="0.35">
      <c r="S13820" s="23"/>
    </row>
    <row r="13821" spans="19:19" x14ac:dyDescent="0.35">
      <c r="S13821" s="23"/>
    </row>
    <row r="13822" spans="19:19" x14ac:dyDescent="0.35">
      <c r="S13822" s="23"/>
    </row>
    <row r="13823" spans="19:19" x14ac:dyDescent="0.35">
      <c r="S13823" s="23"/>
    </row>
    <row r="13824" spans="19:19" x14ac:dyDescent="0.35">
      <c r="S13824" s="23"/>
    </row>
    <row r="13825" spans="19:19" x14ac:dyDescent="0.35">
      <c r="S13825" s="23"/>
    </row>
    <row r="13826" spans="19:19" x14ac:dyDescent="0.35">
      <c r="S13826" s="23"/>
    </row>
    <row r="13827" spans="19:19" x14ac:dyDescent="0.35">
      <c r="S13827" s="23"/>
    </row>
    <row r="13828" spans="19:19" x14ac:dyDescent="0.35">
      <c r="S13828" s="23"/>
    </row>
    <row r="13829" spans="19:19" x14ac:dyDescent="0.35">
      <c r="S13829" s="23"/>
    </row>
    <row r="13830" spans="19:19" x14ac:dyDescent="0.35">
      <c r="S13830" s="23"/>
    </row>
    <row r="13831" spans="19:19" x14ac:dyDescent="0.35">
      <c r="S13831" s="23"/>
    </row>
    <row r="13832" spans="19:19" x14ac:dyDescent="0.35">
      <c r="S13832" s="23"/>
    </row>
    <row r="13833" spans="19:19" x14ac:dyDescent="0.35">
      <c r="S13833" s="23"/>
    </row>
    <row r="13834" spans="19:19" x14ac:dyDescent="0.35">
      <c r="S13834" s="23"/>
    </row>
    <row r="13835" spans="19:19" x14ac:dyDescent="0.35">
      <c r="S13835" s="23"/>
    </row>
    <row r="13836" spans="19:19" x14ac:dyDescent="0.35">
      <c r="S13836" s="23"/>
    </row>
    <row r="13837" spans="19:19" x14ac:dyDescent="0.35">
      <c r="S13837" s="23"/>
    </row>
    <row r="13838" spans="19:19" x14ac:dyDescent="0.35">
      <c r="S13838" s="23"/>
    </row>
    <row r="13839" spans="19:19" x14ac:dyDescent="0.35">
      <c r="S13839" s="23"/>
    </row>
    <row r="13840" spans="19:19" x14ac:dyDescent="0.35">
      <c r="S13840" s="23"/>
    </row>
    <row r="13841" spans="19:19" x14ac:dyDescent="0.35">
      <c r="S13841" s="23"/>
    </row>
    <row r="13842" spans="19:19" x14ac:dyDescent="0.35">
      <c r="S13842" s="23"/>
    </row>
    <row r="13843" spans="19:19" x14ac:dyDescent="0.35">
      <c r="S13843" s="23"/>
    </row>
    <row r="13844" spans="19:19" x14ac:dyDescent="0.35">
      <c r="S13844" s="23"/>
    </row>
    <row r="13845" spans="19:19" x14ac:dyDescent="0.35">
      <c r="S13845" s="23"/>
    </row>
    <row r="13846" spans="19:19" x14ac:dyDescent="0.35">
      <c r="S13846" s="23"/>
    </row>
    <row r="13847" spans="19:19" x14ac:dyDescent="0.35">
      <c r="S13847" s="23"/>
    </row>
    <row r="13848" spans="19:19" x14ac:dyDescent="0.35">
      <c r="S13848" s="23"/>
    </row>
    <row r="13849" spans="19:19" x14ac:dyDescent="0.35">
      <c r="S13849" s="23"/>
    </row>
    <row r="13850" spans="19:19" x14ac:dyDescent="0.35">
      <c r="S13850" s="23"/>
    </row>
    <row r="13851" spans="19:19" x14ac:dyDescent="0.35">
      <c r="S13851" s="23"/>
    </row>
    <row r="13852" spans="19:19" x14ac:dyDescent="0.35">
      <c r="S13852" s="23"/>
    </row>
    <row r="13853" spans="19:19" x14ac:dyDescent="0.35">
      <c r="S13853" s="23"/>
    </row>
    <row r="13854" spans="19:19" x14ac:dyDescent="0.35">
      <c r="S13854" s="23"/>
    </row>
    <row r="13855" spans="19:19" x14ac:dyDescent="0.35">
      <c r="S13855" s="23"/>
    </row>
    <row r="13856" spans="19:19" x14ac:dyDescent="0.35">
      <c r="S13856" s="23"/>
    </row>
    <row r="13857" spans="19:19" x14ac:dyDescent="0.35">
      <c r="S13857" s="23"/>
    </row>
    <row r="13858" spans="19:19" x14ac:dyDescent="0.35">
      <c r="S13858" s="23"/>
    </row>
    <row r="13859" spans="19:19" x14ac:dyDescent="0.35">
      <c r="S13859" s="23"/>
    </row>
    <row r="13860" spans="19:19" x14ac:dyDescent="0.35">
      <c r="S13860" s="23"/>
    </row>
    <row r="13861" spans="19:19" x14ac:dyDescent="0.35">
      <c r="S13861" s="23"/>
    </row>
    <row r="13862" spans="19:19" x14ac:dyDescent="0.35">
      <c r="S13862" s="23"/>
    </row>
    <row r="13863" spans="19:19" x14ac:dyDescent="0.35">
      <c r="S13863" s="23"/>
    </row>
    <row r="13864" spans="19:19" x14ac:dyDescent="0.35">
      <c r="S13864" s="23"/>
    </row>
    <row r="13865" spans="19:19" x14ac:dyDescent="0.35">
      <c r="S13865" s="23"/>
    </row>
    <row r="13866" spans="19:19" x14ac:dyDescent="0.35">
      <c r="S13866" s="23"/>
    </row>
    <row r="13867" spans="19:19" x14ac:dyDescent="0.35">
      <c r="S13867" s="23"/>
    </row>
    <row r="13868" spans="19:19" x14ac:dyDescent="0.35">
      <c r="S13868" s="23"/>
    </row>
    <row r="13869" spans="19:19" x14ac:dyDescent="0.35">
      <c r="S13869" s="23"/>
    </row>
    <row r="13870" spans="19:19" x14ac:dyDescent="0.35">
      <c r="S13870" s="23"/>
    </row>
    <row r="13871" spans="19:19" x14ac:dyDescent="0.35">
      <c r="S13871" s="23"/>
    </row>
    <row r="13872" spans="19:19" x14ac:dyDescent="0.35">
      <c r="S13872" s="23"/>
    </row>
    <row r="13873" spans="19:19" x14ac:dyDescent="0.35">
      <c r="S13873" s="23"/>
    </row>
    <row r="13874" spans="19:19" x14ac:dyDescent="0.35">
      <c r="S13874" s="23"/>
    </row>
    <row r="13875" spans="19:19" x14ac:dyDescent="0.35">
      <c r="S13875" s="23"/>
    </row>
    <row r="13876" spans="19:19" x14ac:dyDescent="0.35">
      <c r="S13876" s="23"/>
    </row>
    <row r="13877" spans="19:19" x14ac:dyDescent="0.35">
      <c r="S13877" s="23"/>
    </row>
    <row r="13878" spans="19:19" x14ac:dyDescent="0.35">
      <c r="S13878" s="23"/>
    </row>
    <row r="13879" spans="19:19" x14ac:dyDescent="0.35">
      <c r="S13879" s="23"/>
    </row>
    <row r="13880" spans="19:19" x14ac:dyDescent="0.35">
      <c r="S13880" s="23"/>
    </row>
    <row r="13881" spans="19:19" x14ac:dyDescent="0.35">
      <c r="S13881" s="23"/>
    </row>
    <row r="13882" spans="19:19" x14ac:dyDescent="0.35">
      <c r="S13882" s="23"/>
    </row>
    <row r="13883" spans="19:19" x14ac:dyDescent="0.35">
      <c r="S13883" s="23"/>
    </row>
    <row r="13884" spans="19:19" x14ac:dyDescent="0.35">
      <c r="S13884" s="23"/>
    </row>
    <row r="13885" spans="19:19" x14ac:dyDescent="0.35">
      <c r="S13885" s="23"/>
    </row>
    <row r="13886" spans="19:19" x14ac:dyDescent="0.35">
      <c r="S13886" s="23"/>
    </row>
    <row r="13887" spans="19:19" x14ac:dyDescent="0.35">
      <c r="S13887" s="23"/>
    </row>
    <row r="13888" spans="19:19" x14ac:dyDescent="0.35">
      <c r="S13888" s="23"/>
    </row>
    <row r="13889" spans="19:19" x14ac:dyDescent="0.35">
      <c r="S13889" s="23"/>
    </row>
    <row r="13890" spans="19:19" x14ac:dyDescent="0.35">
      <c r="S13890" s="23"/>
    </row>
    <row r="13891" spans="19:19" x14ac:dyDescent="0.35">
      <c r="S13891" s="23"/>
    </row>
    <row r="13892" spans="19:19" x14ac:dyDescent="0.35">
      <c r="S13892" s="23"/>
    </row>
    <row r="13893" spans="19:19" x14ac:dyDescent="0.35">
      <c r="S13893" s="23"/>
    </row>
    <row r="13894" spans="19:19" x14ac:dyDescent="0.35">
      <c r="S13894" s="23"/>
    </row>
    <row r="13895" spans="19:19" x14ac:dyDescent="0.35">
      <c r="S13895" s="23"/>
    </row>
    <row r="13896" spans="19:19" x14ac:dyDescent="0.35">
      <c r="S13896" s="23"/>
    </row>
    <row r="13897" spans="19:19" x14ac:dyDescent="0.35">
      <c r="S13897" s="23"/>
    </row>
    <row r="13898" spans="19:19" x14ac:dyDescent="0.35">
      <c r="S13898" s="23"/>
    </row>
    <row r="13899" spans="19:19" x14ac:dyDescent="0.35">
      <c r="S13899" s="23"/>
    </row>
    <row r="13900" spans="19:19" x14ac:dyDescent="0.35">
      <c r="S13900" s="23"/>
    </row>
    <row r="13901" spans="19:19" x14ac:dyDescent="0.35">
      <c r="S13901" s="23"/>
    </row>
    <row r="13902" spans="19:19" x14ac:dyDescent="0.35">
      <c r="S13902" s="23"/>
    </row>
    <row r="13903" spans="19:19" x14ac:dyDescent="0.35">
      <c r="S13903" s="23"/>
    </row>
    <row r="13904" spans="19:19" x14ac:dyDescent="0.35">
      <c r="S13904" s="23"/>
    </row>
    <row r="13905" spans="19:19" x14ac:dyDescent="0.35">
      <c r="S13905" s="23"/>
    </row>
    <row r="13906" spans="19:19" x14ac:dyDescent="0.35">
      <c r="S13906" s="23"/>
    </row>
    <row r="13907" spans="19:19" x14ac:dyDescent="0.35">
      <c r="S13907" s="23"/>
    </row>
    <row r="13908" spans="19:19" x14ac:dyDescent="0.35">
      <c r="S13908" s="23"/>
    </row>
    <row r="13909" spans="19:19" x14ac:dyDescent="0.35">
      <c r="S13909" s="23"/>
    </row>
    <row r="13910" spans="19:19" x14ac:dyDescent="0.35">
      <c r="S13910" s="23"/>
    </row>
    <row r="13911" spans="19:19" x14ac:dyDescent="0.35">
      <c r="S13911" s="23"/>
    </row>
    <row r="13912" spans="19:19" x14ac:dyDescent="0.35">
      <c r="S13912" s="23"/>
    </row>
    <row r="13913" spans="19:19" x14ac:dyDescent="0.35">
      <c r="S13913" s="23"/>
    </row>
    <row r="13914" spans="19:19" x14ac:dyDescent="0.35">
      <c r="S13914" s="23"/>
    </row>
    <row r="13915" spans="19:19" x14ac:dyDescent="0.35">
      <c r="S13915" s="23"/>
    </row>
    <row r="13916" spans="19:19" x14ac:dyDescent="0.35">
      <c r="S13916" s="23"/>
    </row>
    <row r="13917" spans="19:19" x14ac:dyDescent="0.35">
      <c r="S13917" s="23"/>
    </row>
    <row r="13918" spans="19:19" x14ac:dyDescent="0.35">
      <c r="S13918" s="23"/>
    </row>
    <row r="13919" spans="19:19" x14ac:dyDescent="0.35">
      <c r="S13919" s="23"/>
    </row>
    <row r="13920" spans="19:19" x14ac:dyDescent="0.35">
      <c r="S13920" s="23"/>
    </row>
    <row r="13921" spans="19:19" x14ac:dyDescent="0.35">
      <c r="S13921" s="23"/>
    </row>
    <row r="13922" spans="19:19" x14ac:dyDescent="0.35">
      <c r="S13922" s="23"/>
    </row>
    <row r="13923" spans="19:19" x14ac:dyDescent="0.35">
      <c r="S13923" s="23"/>
    </row>
    <row r="13924" spans="19:19" x14ac:dyDescent="0.35">
      <c r="S13924" s="23"/>
    </row>
    <row r="13925" spans="19:19" x14ac:dyDescent="0.35">
      <c r="S13925" s="23"/>
    </row>
    <row r="13926" spans="19:19" x14ac:dyDescent="0.35">
      <c r="S13926" s="23"/>
    </row>
    <row r="13927" spans="19:19" x14ac:dyDescent="0.35">
      <c r="S13927" s="23"/>
    </row>
    <row r="13928" spans="19:19" x14ac:dyDescent="0.35">
      <c r="S13928" s="23"/>
    </row>
    <row r="13929" spans="19:19" x14ac:dyDescent="0.35">
      <c r="S13929" s="23"/>
    </row>
    <row r="13930" spans="19:19" x14ac:dyDescent="0.35">
      <c r="S13930" s="23"/>
    </row>
    <row r="13931" spans="19:19" x14ac:dyDescent="0.35">
      <c r="S13931" s="23"/>
    </row>
    <row r="13932" spans="19:19" x14ac:dyDescent="0.35">
      <c r="S13932" s="23"/>
    </row>
    <row r="13933" spans="19:19" x14ac:dyDescent="0.35">
      <c r="S13933" s="23"/>
    </row>
    <row r="13934" spans="19:19" x14ac:dyDescent="0.35">
      <c r="S13934" s="23"/>
    </row>
    <row r="13935" spans="19:19" x14ac:dyDescent="0.35">
      <c r="S13935" s="23"/>
    </row>
    <row r="13936" spans="19:19" x14ac:dyDescent="0.35">
      <c r="S13936" s="23"/>
    </row>
    <row r="13937" spans="19:19" x14ac:dyDescent="0.35">
      <c r="S13937" s="23"/>
    </row>
    <row r="13938" spans="19:19" x14ac:dyDescent="0.35">
      <c r="S13938" s="23"/>
    </row>
    <row r="13939" spans="19:19" x14ac:dyDescent="0.35">
      <c r="S13939" s="23"/>
    </row>
    <row r="13940" spans="19:19" x14ac:dyDescent="0.35">
      <c r="S13940" s="23"/>
    </row>
    <row r="13941" spans="19:19" x14ac:dyDescent="0.35">
      <c r="S13941" s="23"/>
    </row>
    <row r="13942" spans="19:19" x14ac:dyDescent="0.35">
      <c r="S13942" s="23"/>
    </row>
    <row r="13943" spans="19:19" x14ac:dyDescent="0.35">
      <c r="S13943" s="23"/>
    </row>
    <row r="13944" spans="19:19" x14ac:dyDescent="0.35">
      <c r="S13944" s="23"/>
    </row>
    <row r="13945" spans="19:19" x14ac:dyDescent="0.35">
      <c r="S13945" s="23"/>
    </row>
    <row r="13946" spans="19:19" x14ac:dyDescent="0.35">
      <c r="S13946" s="23"/>
    </row>
    <row r="13947" spans="19:19" x14ac:dyDescent="0.35">
      <c r="S13947" s="23"/>
    </row>
    <row r="13948" spans="19:19" x14ac:dyDescent="0.35">
      <c r="S13948" s="23"/>
    </row>
    <row r="13949" spans="19:19" x14ac:dyDescent="0.35">
      <c r="S13949" s="23"/>
    </row>
    <row r="13950" spans="19:19" x14ac:dyDescent="0.35">
      <c r="S13950" s="23"/>
    </row>
    <row r="13951" spans="19:19" x14ac:dyDescent="0.35">
      <c r="S13951" s="23"/>
    </row>
    <row r="13952" spans="19:19" x14ac:dyDescent="0.35">
      <c r="S13952" s="23"/>
    </row>
    <row r="13953" spans="19:19" x14ac:dyDescent="0.35">
      <c r="S13953" s="23"/>
    </row>
    <row r="13954" spans="19:19" x14ac:dyDescent="0.35">
      <c r="S13954" s="23"/>
    </row>
    <row r="13955" spans="19:19" x14ac:dyDescent="0.35">
      <c r="S13955" s="23"/>
    </row>
    <row r="13956" spans="19:19" x14ac:dyDescent="0.35">
      <c r="S13956" s="23"/>
    </row>
    <row r="13957" spans="19:19" x14ac:dyDescent="0.35">
      <c r="S13957" s="23"/>
    </row>
    <row r="13958" spans="19:19" x14ac:dyDescent="0.35">
      <c r="S13958" s="23"/>
    </row>
    <row r="13959" spans="19:19" x14ac:dyDescent="0.35">
      <c r="S13959" s="23"/>
    </row>
    <row r="13960" spans="19:19" x14ac:dyDescent="0.35">
      <c r="S13960" s="23"/>
    </row>
    <row r="13961" spans="19:19" x14ac:dyDescent="0.35">
      <c r="S13961" s="23"/>
    </row>
    <row r="13962" spans="19:19" x14ac:dyDescent="0.35">
      <c r="S13962" s="23"/>
    </row>
    <row r="13963" spans="19:19" x14ac:dyDescent="0.35">
      <c r="S13963" s="23"/>
    </row>
    <row r="13964" spans="19:19" x14ac:dyDescent="0.35">
      <c r="S13964" s="23"/>
    </row>
    <row r="13965" spans="19:19" x14ac:dyDescent="0.35">
      <c r="S13965" s="23"/>
    </row>
    <row r="13966" spans="19:19" x14ac:dyDescent="0.35">
      <c r="S13966" s="23"/>
    </row>
    <row r="13967" spans="19:19" x14ac:dyDescent="0.35">
      <c r="S13967" s="23"/>
    </row>
    <row r="13968" spans="19:19" x14ac:dyDescent="0.35">
      <c r="S13968" s="23"/>
    </row>
    <row r="13969" spans="19:19" x14ac:dyDescent="0.35">
      <c r="S13969" s="23"/>
    </row>
    <row r="13970" spans="19:19" x14ac:dyDescent="0.35">
      <c r="S13970" s="23"/>
    </row>
    <row r="13971" spans="19:19" x14ac:dyDescent="0.35">
      <c r="S13971" s="23"/>
    </row>
    <row r="13972" spans="19:19" x14ac:dyDescent="0.35">
      <c r="S13972" s="23"/>
    </row>
    <row r="13973" spans="19:19" x14ac:dyDescent="0.35">
      <c r="S13973" s="23"/>
    </row>
    <row r="13974" spans="19:19" x14ac:dyDescent="0.35">
      <c r="S13974" s="23"/>
    </row>
    <row r="13975" spans="19:19" x14ac:dyDescent="0.35">
      <c r="S13975" s="23"/>
    </row>
    <row r="13976" spans="19:19" x14ac:dyDescent="0.35">
      <c r="S13976" s="23"/>
    </row>
    <row r="13977" spans="19:19" x14ac:dyDescent="0.35">
      <c r="S13977" s="23"/>
    </row>
    <row r="13978" spans="19:19" x14ac:dyDescent="0.35">
      <c r="S13978" s="23"/>
    </row>
    <row r="13979" spans="19:19" x14ac:dyDescent="0.35">
      <c r="S13979" s="23"/>
    </row>
    <row r="13980" spans="19:19" x14ac:dyDescent="0.35">
      <c r="S13980" s="23"/>
    </row>
    <row r="13981" spans="19:19" x14ac:dyDescent="0.35">
      <c r="S13981" s="23"/>
    </row>
    <row r="13982" spans="19:19" x14ac:dyDescent="0.35">
      <c r="S13982" s="23"/>
    </row>
    <row r="13983" spans="19:19" x14ac:dyDescent="0.35">
      <c r="S13983" s="23"/>
    </row>
    <row r="13984" spans="19:19" x14ac:dyDescent="0.35">
      <c r="S13984" s="23"/>
    </row>
    <row r="13985" spans="19:19" x14ac:dyDescent="0.35">
      <c r="S13985" s="23"/>
    </row>
    <row r="13986" spans="19:19" x14ac:dyDescent="0.35">
      <c r="S13986" s="23"/>
    </row>
    <row r="13987" spans="19:19" x14ac:dyDescent="0.35">
      <c r="S13987" s="23"/>
    </row>
    <row r="13988" spans="19:19" x14ac:dyDescent="0.35">
      <c r="S13988" s="23"/>
    </row>
    <row r="13989" spans="19:19" x14ac:dyDescent="0.35">
      <c r="S13989" s="23"/>
    </row>
    <row r="13990" spans="19:19" x14ac:dyDescent="0.35">
      <c r="S13990" s="23"/>
    </row>
    <row r="13991" spans="19:19" x14ac:dyDescent="0.35">
      <c r="S13991" s="23"/>
    </row>
    <row r="13992" spans="19:19" x14ac:dyDescent="0.35">
      <c r="S13992" s="23"/>
    </row>
    <row r="13993" spans="19:19" x14ac:dyDescent="0.35">
      <c r="S13993" s="23"/>
    </row>
    <row r="13994" spans="19:19" x14ac:dyDescent="0.35">
      <c r="S13994" s="23"/>
    </row>
    <row r="13995" spans="19:19" x14ac:dyDescent="0.35">
      <c r="S13995" s="23"/>
    </row>
    <row r="13996" spans="19:19" x14ac:dyDescent="0.35">
      <c r="S13996" s="23"/>
    </row>
    <row r="13997" spans="19:19" x14ac:dyDescent="0.35">
      <c r="S13997" s="23"/>
    </row>
    <row r="13998" spans="19:19" x14ac:dyDescent="0.35">
      <c r="S13998" s="23"/>
    </row>
    <row r="13999" spans="19:19" x14ac:dyDescent="0.35">
      <c r="S13999" s="23"/>
    </row>
    <row r="14000" spans="19:19" x14ac:dyDescent="0.35">
      <c r="S14000" s="23"/>
    </row>
    <row r="14001" spans="19:19" x14ac:dyDescent="0.35">
      <c r="S14001" s="23"/>
    </row>
    <row r="14002" spans="19:19" x14ac:dyDescent="0.35">
      <c r="S14002" s="23"/>
    </row>
    <row r="14003" spans="19:19" x14ac:dyDescent="0.35">
      <c r="S14003" s="23"/>
    </row>
    <row r="14004" spans="19:19" x14ac:dyDescent="0.35">
      <c r="S14004" s="23"/>
    </row>
    <row r="14005" spans="19:19" x14ac:dyDescent="0.35">
      <c r="S14005" s="23"/>
    </row>
    <row r="14006" spans="19:19" x14ac:dyDescent="0.35">
      <c r="S14006" s="23"/>
    </row>
    <row r="14007" spans="19:19" x14ac:dyDescent="0.35">
      <c r="S14007" s="23"/>
    </row>
    <row r="14008" spans="19:19" x14ac:dyDescent="0.35">
      <c r="S14008" s="23"/>
    </row>
    <row r="14009" spans="19:19" x14ac:dyDescent="0.35">
      <c r="S14009" s="23"/>
    </row>
    <row r="14010" spans="19:19" x14ac:dyDescent="0.35">
      <c r="S14010" s="23"/>
    </row>
    <row r="14011" spans="19:19" x14ac:dyDescent="0.35">
      <c r="S14011" s="23"/>
    </row>
    <row r="14012" spans="19:19" x14ac:dyDescent="0.35">
      <c r="S14012" s="23"/>
    </row>
    <row r="14013" spans="19:19" x14ac:dyDescent="0.35">
      <c r="S14013" s="23"/>
    </row>
    <row r="14014" spans="19:19" x14ac:dyDescent="0.35">
      <c r="S14014" s="23"/>
    </row>
    <row r="14015" spans="19:19" x14ac:dyDescent="0.35">
      <c r="S14015" s="23"/>
    </row>
    <row r="14016" spans="19:19" x14ac:dyDescent="0.35">
      <c r="S14016" s="23"/>
    </row>
    <row r="14017" spans="19:19" x14ac:dyDescent="0.35">
      <c r="S14017" s="23"/>
    </row>
    <row r="14018" spans="19:19" x14ac:dyDescent="0.35">
      <c r="S14018" s="23"/>
    </row>
    <row r="14019" spans="19:19" x14ac:dyDescent="0.35">
      <c r="S14019" s="23"/>
    </row>
    <row r="14020" spans="19:19" x14ac:dyDescent="0.35">
      <c r="S14020" s="23"/>
    </row>
    <row r="14021" spans="19:19" x14ac:dyDescent="0.35">
      <c r="S14021" s="23"/>
    </row>
    <row r="14022" spans="19:19" x14ac:dyDescent="0.35">
      <c r="S14022" s="23"/>
    </row>
    <row r="14023" spans="19:19" x14ac:dyDescent="0.35">
      <c r="S14023" s="23"/>
    </row>
    <row r="14024" spans="19:19" x14ac:dyDescent="0.35">
      <c r="S14024" s="23"/>
    </row>
    <row r="14025" spans="19:19" x14ac:dyDescent="0.35">
      <c r="S14025" s="23"/>
    </row>
    <row r="14026" spans="19:19" x14ac:dyDescent="0.35">
      <c r="S14026" s="23"/>
    </row>
    <row r="14027" spans="19:19" x14ac:dyDescent="0.35">
      <c r="S14027" s="23"/>
    </row>
    <row r="14028" spans="19:19" x14ac:dyDescent="0.35">
      <c r="S14028" s="23"/>
    </row>
    <row r="14029" spans="19:19" x14ac:dyDescent="0.35">
      <c r="S14029" s="23"/>
    </row>
    <row r="14030" spans="19:19" x14ac:dyDescent="0.35">
      <c r="S14030" s="23"/>
    </row>
    <row r="14031" spans="19:19" x14ac:dyDescent="0.35">
      <c r="S14031" s="23"/>
    </row>
    <row r="14032" spans="19:19" x14ac:dyDescent="0.35">
      <c r="S14032" s="23"/>
    </row>
    <row r="14033" spans="19:19" x14ac:dyDescent="0.35">
      <c r="S14033" s="23"/>
    </row>
    <row r="14034" spans="19:19" x14ac:dyDescent="0.35">
      <c r="S14034" s="23"/>
    </row>
    <row r="14035" spans="19:19" x14ac:dyDescent="0.35">
      <c r="S14035" s="23"/>
    </row>
    <row r="14036" spans="19:19" x14ac:dyDescent="0.35">
      <c r="S14036" s="23"/>
    </row>
    <row r="14037" spans="19:19" x14ac:dyDescent="0.35">
      <c r="S14037" s="23"/>
    </row>
    <row r="14038" spans="19:19" x14ac:dyDescent="0.35">
      <c r="S14038" s="23"/>
    </row>
    <row r="14039" spans="19:19" x14ac:dyDescent="0.35">
      <c r="S14039" s="23"/>
    </row>
    <row r="14040" spans="19:19" x14ac:dyDescent="0.35">
      <c r="S14040" s="23"/>
    </row>
    <row r="14041" spans="19:19" x14ac:dyDescent="0.35">
      <c r="S14041" s="23"/>
    </row>
    <row r="14042" spans="19:19" x14ac:dyDescent="0.35">
      <c r="S14042" s="23"/>
    </row>
    <row r="14043" spans="19:19" x14ac:dyDescent="0.35">
      <c r="S14043" s="23"/>
    </row>
    <row r="14044" spans="19:19" x14ac:dyDescent="0.35">
      <c r="S14044" s="23"/>
    </row>
    <row r="14045" spans="19:19" x14ac:dyDescent="0.35">
      <c r="S14045" s="23"/>
    </row>
    <row r="14046" spans="19:19" x14ac:dyDescent="0.35">
      <c r="S14046" s="23"/>
    </row>
    <row r="14047" spans="19:19" x14ac:dyDescent="0.35">
      <c r="S14047" s="23"/>
    </row>
    <row r="14048" spans="19:19" x14ac:dyDescent="0.35">
      <c r="S14048" s="23"/>
    </row>
    <row r="14049" spans="19:19" x14ac:dyDescent="0.35">
      <c r="S14049" s="23"/>
    </row>
    <row r="14050" spans="19:19" x14ac:dyDescent="0.35">
      <c r="S14050" s="23"/>
    </row>
    <row r="14051" spans="19:19" x14ac:dyDescent="0.35">
      <c r="S14051" s="23"/>
    </row>
    <row r="14052" spans="19:19" x14ac:dyDescent="0.35">
      <c r="S14052" s="23"/>
    </row>
    <row r="14053" spans="19:19" x14ac:dyDescent="0.35">
      <c r="S14053" s="23"/>
    </row>
    <row r="14054" spans="19:19" x14ac:dyDescent="0.35">
      <c r="S14054" s="23"/>
    </row>
    <row r="14055" spans="19:19" x14ac:dyDescent="0.35">
      <c r="S14055" s="23"/>
    </row>
    <row r="14056" spans="19:19" x14ac:dyDescent="0.35">
      <c r="S14056" s="23"/>
    </row>
    <row r="14057" spans="19:19" x14ac:dyDescent="0.35">
      <c r="S14057" s="23"/>
    </row>
    <row r="14058" spans="19:19" x14ac:dyDescent="0.35">
      <c r="S14058" s="23"/>
    </row>
    <row r="14059" spans="19:19" x14ac:dyDescent="0.35">
      <c r="S14059" s="23"/>
    </row>
    <row r="14060" spans="19:19" x14ac:dyDescent="0.35">
      <c r="S14060" s="23"/>
    </row>
    <row r="14061" spans="19:19" x14ac:dyDescent="0.35">
      <c r="S14061" s="23"/>
    </row>
    <row r="14062" spans="19:19" x14ac:dyDescent="0.35">
      <c r="S14062" s="23"/>
    </row>
    <row r="14063" spans="19:19" x14ac:dyDescent="0.35">
      <c r="S14063" s="23"/>
    </row>
    <row r="14064" spans="19:19" x14ac:dyDescent="0.35">
      <c r="S14064" s="23"/>
    </row>
    <row r="14065" spans="19:19" x14ac:dyDescent="0.35">
      <c r="S14065" s="23"/>
    </row>
    <row r="14066" spans="19:19" x14ac:dyDescent="0.35">
      <c r="S14066" s="23"/>
    </row>
    <row r="14067" spans="19:19" x14ac:dyDescent="0.35">
      <c r="S14067" s="23"/>
    </row>
    <row r="14068" spans="19:19" x14ac:dyDescent="0.35">
      <c r="S14068" s="23"/>
    </row>
    <row r="14069" spans="19:19" x14ac:dyDescent="0.35">
      <c r="S14069" s="23"/>
    </row>
    <row r="14070" spans="19:19" x14ac:dyDescent="0.35">
      <c r="S14070" s="23"/>
    </row>
    <row r="14071" spans="19:19" x14ac:dyDescent="0.35">
      <c r="S14071" s="23"/>
    </row>
    <row r="14072" spans="19:19" x14ac:dyDescent="0.35">
      <c r="S14072" s="23"/>
    </row>
    <row r="14073" spans="19:19" x14ac:dyDescent="0.35">
      <c r="S14073" s="23"/>
    </row>
    <row r="14074" spans="19:19" x14ac:dyDescent="0.35">
      <c r="S14074" s="23"/>
    </row>
    <row r="14075" spans="19:19" x14ac:dyDescent="0.35">
      <c r="S14075" s="23"/>
    </row>
    <row r="14076" spans="19:19" x14ac:dyDescent="0.35">
      <c r="S14076" s="23"/>
    </row>
    <row r="14077" spans="19:19" x14ac:dyDescent="0.35">
      <c r="S14077" s="23"/>
    </row>
    <row r="14078" spans="19:19" x14ac:dyDescent="0.35">
      <c r="S14078" s="23"/>
    </row>
    <row r="14079" spans="19:19" x14ac:dyDescent="0.35">
      <c r="S14079" s="23"/>
    </row>
    <row r="14080" spans="19:19" x14ac:dyDescent="0.35">
      <c r="S14080" s="23"/>
    </row>
    <row r="14081" spans="19:19" x14ac:dyDescent="0.35">
      <c r="S14081" s="23"/>
    </row>
    <row r="14082" spans="19:19" x14ac:dyDescent="0.35">
      <c r="S14082" s="23"/>
    </row>
    <row r="14083" spans="19:19" x14ac:dyDescent="0.35">
      <c r="S14083" s="23"/>
    </row>
    <row r="14084" spans="19:19" x14ac:dyDescent="0.35">
      <c r="S14084" s="23"/>
    </row>
    <row r="14085" spans="19:19" x14ac:dyDescent="0.35">
      <c r="S14085" s="23"/>
    </row>
    <row r="14086" spans="19:19" x14ac:dyDescent="0.35">
      <c r="S14086" s="23"/>
    </row>
    <row r="14087" spans="19:19" x14ac:dyDescent="0.35">
      <c r="S14087" s="23"/>
    </row>
    <row r="14088" spans="19:19" x14ac:dyDescent="0.35">
      <c r="S14088" s="23"/>
    </row>
    <row r="14089" spans="19:19" x14ac:dyDescent="0.35">
      <c r="S14089" s="23"/>
    </row>
    <row r="14090" spans="19:19" x14ac:dyDescent="0.35">
      <c r="S14090" s="23"/>
    </row>
    <row r="14091" spans="19:19" x14ac:dyDescent="0.35">
      <c r="S14091" s="23"/>
    </row>
    <row r="14092" spans="19:19" x14ac:dyDescent="0.35">
      <c r="S14092" s="23"/>
    </row>
    <row r="14093" spans="19:19" x14ac:dyDescent="0.35">
      <c r="S14093" s="23"/>
    </row>
    <row r="14094" spans="19:19" x14ac:dyDescent="0.35">
      <c r="S14094" s="23"/>
    </row>
    <row r="14095" spans="19:19" x14ac:dyDescent="0.35">
      <c r="S14095" s="23"/>
    </row>
    <row r="14096" spans="19:19" x14ac:dyDescent="0.35">
      <c r="S14096" s="23"/>
    </row>
    <row r="14097" spans="19:19" x14ac:dyDescent="0.35">
      <c r="S14097" s="23"/>
    </row>
    <row r="14098" spans="19:19" x14ac:dyDescent="0.35">
      <c r="S14098" s="23"/>
    </row>
    <row r="14099" spans="19:19" x14ac:dyDescent="0.35">
      <c r="S14099" s="23"/>
    </row>
    <row r="14100" spans="19:19" x14ac:dyDescent="0.35">
      <c r="S14100" s="23"/>
    </row>
    <row r="14101" spans="19:19" x14ac:dyDescent="0.35">
      <c r="S14101" s="23"/>
    </row>
    <row r="14102" spans="19:19" x14ac:dyDescent="0.35">
      <c r="S14102" s="23"/>
    </row>
    <row r="14103" spans="19:19" x14ac:dyDescent="0.35">
      <c r="S14103" s="23"/>
    </row>
    <row r="14104" spans="19:19" x14ac:dyDescent="0.35">
      <c r="S14104" s="23"/>
    </row>
    <row r="14105" spans="19:19" x14ac:dyDescent="0.35">
      <c r="S14105" s="23"/>
    </row>
    <row r="14106" spans="19:19" x14ac:dyDescent="0.35">
      <c r="S14106" s="23"/>
    </row>
    <row r="14107" spans="19:19" x14ac:dyDescent="0.35">
      <c r="S14107" s="23"/>
    </row>
    <row r="14108" spans="19:19" x14ac:dyDescent="0.35">
      <c r="S14108" s="23"/>
    </row>
    <row r="14109" spans="19:19" x14ac:dyDescent="0.35">
      <c r="S14109" s="23"/>
    </row>
    <row r="14110" spans="19:19" x14ac:dyDescent="0.35">
      <c r="S14110" s="23"/>
    </row>
    <row r="14111" spans="19:19" x14ac:dyDescent="0.35">
      <c r="S14111" s="23"/>
    </row>
    <row r="14112" spans="19:19" x14ac:dyDescent="0.35">
      <c r="S14112" s="23"/>
    </row>
    <row r="14113" spans="19:19" x14ac:dyDescent="0.35">
      <c r="S14113" s="23"/>
    </row>
    <row r="14114" spans="19:19" x14ac:dyDescent="0.35">
      <c r="S14114" s="23"/>
    </row>
    <row r="14115" spans="19:19" x14ac:dyDescent="0.35">
      <c r="S14115" s="23"/>
    </row>
    <row r="14116" spans="19:19" x14ac:dyDescent="0.35">
      <c r="S14116" s="23"/>
    </row>
    <row r="14117" spans="19:19" x14ac:dyDescent="0.35">
      <c r="S14117" s="23"/>
    </row>
    <row r="14118" spans="19:19" x14ac:dyDescent="0.35">
      <c r="S14118" s="23"/>
    </row>
    <row r="14119" spans="19:19" x14ac:dyDescent="0.35">
      <c r="S14119" s="23"/>
    </row>
    <row r="14120" spans="19:19" x14ac:dyDescent="0.35">
      <c r="S14120" s="23"/>
    </row>
    <row r="14121" spans="19:19" x14ac:dyDescent="0.35">
      <c r="S14121" s="23"/>
    </row>
    <row r="14122" spans="19:19" x14ac:dyDescent="0.35">
      <c r="S14122" s="23"/>
    </row>
    <row r="14123" spans="19:19" x14ac:dyDescent="0.35">
      <c r="S14123" s="23"/>
    </row>
    <row r="14124" spans="19:19" x14ac:dyDescent="0.35">
      <c r="S14124" s="23"/>
    </row>
    <row r="14125" spans="19:19" x14ac:dyDescent="0.35">
      <c r="S14125" s="23"/>
    </row>
    <row r="14126" spans="19:19" x14ac:dyDescent="0.35">
      <c r="S14126" s="23"/>
    </row>
    <row r="14127" spans="19:19" x14ac:dyDescent="0.35">
      <c r="S14127" s="23"/>
    </row>
    <row r="14128" spans="19:19" x14ac:dyDescent="0.35">
      <c r="S14128" s="23"/>
    </row>
    <row r="14129" spans="19:19" x14ac:dyDescent="0.35">
      <c r="S14129" s="23"/>
    </row>
    <row r="14130" spans="19:19" x14ac:dyDescent="0.35">
      <c r="S14130" s="23"/>
    </row>
    <row r="14131" spans="19:19" x14ac:dyDescent="0.35">
      <c r="S14131" s="23"/>
    </row>
    <row r="14132" spans="19:19" x14ac:dyDescent="0.35">
      <c r="S14132" s="23"/>
    </row>
    <row r="14133" spans="19:19" x14ac:dyDescent="0.35">
      <c r="S14133" s="23"/>
    </row>
    <row r="14134" spans="19:19" x14ac:dyDescent="0.35">
      <c r="S14134" s="23"/>
    </row>
    <row r="14135" spans="19:19" x14ac:dyDescent="0.35">
      <c r="S14135" s="23"/>
    </row>
    <row r="14136" spans="19:19" x14ac:dyDescent="0.35">
      <c r="S14136" s="23"/>
    </row>
    <row r="14137" spans="19:19" x14ac:dyDescent="0.35">
      <c r="S14137" s="23"/>
    </row>
    <row r="14138" spans="19:19" x14ac:dyDescent="0.35">
      <c r="S14138" s="23"/>
    </row>
    <row r="14139" spans="19:19" x14ac:dyDescent="0.35">
      <c r="S14139" s="23"/>
    </row>
    <row r="14140" spans="19:19" x14ac:dyDescent="0.35">
      <c r="S14140" s="23"/>
    </row>
    <row r="14141" spans="19:19" x14ac:dyDescent="0.35">
      <c r="S14141" s="23"/>
    </row>
    <row r="14142" spans="19:19" x14ac:dyDescent="0.35">
      <c r="S14142" s="23"/>
    </row>
    <row r="14143" spans="19:19" x14ac:dyDescent="0.35">
      <c r="S14143" s="23"/>
    </row>
    <row r="14144" spans="19:19" x14ac:dyDescent="0.35">
      <c r="S14144" s="23"/>
    </row>
    <row r="14145" spans="19:19" x14ac:dyDescent="0.35">
      <c r="S14145" s="23"/>
    </row>
    <row r="14146" spans="19:19" x14ac:dyDescent="0.35">
      <c r="S14146" s="23"/>
    </row>
    <row r="14147" spans="19:19" x14ac:dyDescent="0.35">
      <c r="S14147" s="23"/>
    </row>
    <row r="14148" spans="19:19" x14ac:dyDescent="0.35">
      <c r="S14148" s="23"/>
    </row>
    <row r="14149" spans="19:19" x14ac:dyDescent="0.35">
      <c r="S14149" s="23"/>
    </row>
    <row r="14150" spans="19:19" x14ac:dyDescent="0.35">
      <c r="S14150" s="23"/>
    </row>
    <row r="14151" spans="19:19" x14ac:dyDescent="0.35">
      <c r="S14151" s="23"/>
    </row>
    <row r="14152" spans="19:19" x14ac:dyDescent="0.35">
      <c r="S14152" s="23"/>
    </row>
    <row r="14153" spans="19:19" x14ac:dyDescent="0.35">
      <c r="S14153" s="23"/>
    </row>
    <row r="14154" spans="19:19" x14ac:dyDescent="0.35">
      <c r="S14154" s="23"/>
    </row>
    <row r="14155" spans="19:19" x14ac:dyDescent="0.35">
      <c r="S14155" s="23"/>
    </row>
    <row r="14156" spans="19:19" x14ac:dyDescent="0.35">
      <c r="S14156" s="23"/>
    </row>
    <row r="14157" spans="19:19" x14ac:dyDescent="0.35">
      <c r="S14157" s="23"/>
    </row>
    <row r="14158" spans="19:19" x14ac:dyDescent="0.35">
      <c r="S14158" s="23"/>
    </row>
    <row r="14159" spans="19:19" x14ac:dyDescent="0.35">
      <c r="S14159" s="23"/>
    </row>
    <row r="14160" spans="19:19" x14ac:dyDescent="0.35">
      <c r="S14160" s="23"/>
    </row>
    <row r="14161" spans="19:19" x14ac:dyDescent="0.35">
      <c r="S14161" s="23"/>
    </row>
    <row r="14162" spans="19:19" x14ac:dyDescent="0.35">
      <c r="S14162" s="23"/>
    </row>
    <row r="14163" spans="19:19" x14ac:dyDescent="0.35">
      <c r="S14163" s="23"/>
    </row>
    <row r="14164" spans="19:19" x14ac:dyDescent="0.35">
      <c r="S14164" s="23"/>
    </row>
    <row r="14165" spans="19:19" x14ac:dyDescent="0.35">
      <c r="S14165" s="23"/>
    </row>
    <row r="14166" spans="19:19" x14ac:dyDescent="0.35">
      <c r="S14166" s="23"/>
    </row>
    <row r="14167" spans="19:19" x14ac:dyDescent="0.35">
      <c r="S14167" s="23"/>
    </row>
    <row r="14168" spans="19:19" x14ac:dyDescent="0.35">
      <c r="S14168" s="23"/>
    </row>
    <row r="14169" spans="19:19" x14ac:dyDescent="0.35">
      <c r="S14169" s="23"/>
    </row>
    <row r="14170" spans="19:19" x14ac:dyDescent="0.35">
      <c r="S14170" s="23"/>
    </row>
    <row r="14171" spans="19:19" x14ac:dyDescent="0.35">
      <c r="S14171" s="23"/>
    </row>
    <row r="14172" spans="19:19" x14ac:dyDescent="0.35">
      <c r="S14172" s="23"/>
    </row>
    <row r="14173" spans="19:19" x14ac:dyDescent="0.35">
      <c r="S14173" s="23"/>
    </row>
    <row r="14174" spans="19:19" x14ac:dyDescent="0.35">
      <c r="S14174" s="23"/>
    </row>
    <row r="14175" spans="19:19" x14ac:dyDescent="0.35">
      <c r="S14175" s="23"/>
    </row>
    <row r="14176" spans="19:19" x14ac:dyDescent="0.35">
      <c r="S14176" s="23"/>
    </row>
    <row r="14177" spans="19:19" x14ac:dyDescent="0.35">
      <c r="S14177" s="23"/>
    </row>
    <row r="14178" spans="19:19" x14ac:dyDescent="0.35">
      <c r="S14178" s="23"/>
    </row>
    <row r="14179" spans="19:19" x14ac:dyDescent="0.35">
      <c r="S14179" s="23"/>
    </row>
    <row r="14180" spans="19:19" x14ac:dyDescent="0.35">
      <c r="S14180" s="23"/>
    </row>
    <row r="14181" spans="19:19" x14ac:dyDescent="0.35">
      <c r="S14181" s="23"/>
    </row>
    <row r="14182" spans="19:19" x14ac:dyDescent="0.35">
      <c r="S14182" s="23"/>
    </row>
    <row r="14183" spans="19:19" x14ac:dyDescent="0.35">
      <c r="S14183" s="23"/>
    </row>
    <row r="14184" spans="19:19" x14ac:dyDescent="0.35">
      <c r="S14184" s="23"/>
    </row>
    <row r="14185" spans="19:19" x14ac:dyDescent="0.35">
      <c r="S14185" s="23"/>
    </row>
    <row r="14186" spans="19:19" x14ac:dyDescent="0.35">
      <c r="S14186" s="23"/>
    </row>
    <row r="14187" spans="19:19" x14ac:dyDescent="0.35">
      <c r="S14187" s="23"/>
    </row>
    <row r="14188" spans="19:19" x14ac:dyDescent="0.35">
      <c r="S14188" s="23"/>
    </row>
    <row r="14189" spans="19:19" x14ac:dyDescent="0.35">
      <c r="S14189" s="23"/>
    </row>
    <row r="14190" spans="19:19" x14ac:dyDescent="0.35">
      <c r="S14190" s="23"/>
    </row>
    <row r="14191" spans="19:19" x14ac:dyDescent="0.35">
      <c r="S14191" s="23"/>
    </row>
    <row r="14192" spans="19:19" x14ac:dyDescent="0.35">
      <c r="S14192" s="23"/>
    </row>
    <row r="14193" spans="19:19" x14ac:dyDescent="0.35">
      <c r="S14193" s="23"/>
    </row>
    <row r="14194" spans="19:19" x14ac:dyDescent="0.35">
      <c r="S14194" s="23"/>
    </row>
    <row r="14195" spans="19:19" x14ac:dyDescent="0.35">
      <c r="S14195" s="23"/>
    </row>
    <row r="14196" spans="19:19" x14ac:dyDescent="0.35">
      <c r="S14196" s="23"/>
    </row>
    <row r="14197" spans="19:19" x14ac:dyDescent="0.35">
      <c r="S14197" s="23"/>
    </row>
    <row r="14198" spans="19:19" x14ac:dyDescent="0.35">
      <c r="S14198" s="23"/>
    </row>
    <row r="14199" spans="19:19" x14ac:dyDescent="0.35">
      <c r="S14199" s="23"/>
    </row>
    <row r="14200" spans="19:19" x14ac:dyDescent="0.35">
      <c r="S14200" s="23"/>
    </row>
    <row r="14201" spans="19:19" x14ac:dyDescent="0.35">
      <c r="S14201" s="23"/>
    </row>
    <row r="14202" spans="19:19" x14ac:dyDescent="0.35">
      <c r="S14202" s="23"/>
    </row>
    <row r="14203" spans="19:19" x14ac:dyDescent="0.35">
      <c r="S14203" s="23"/>
    </row>
    <row r="14204" spans="19:19" x14ac:dyDescent="0.35">
      <c r="S14204" s="23"/>
    </row>
    <row r="14205" spans="19:19" x14ac:dyDescent="0.35">
      <c r="S14205" s="23"/>
    </row>
    <row r="14206" spans="19:19" x14ac:dyDescent="0.35">
      <c r="S14206" s="23"/>
    </row>
    <row r="14207" spans="19:19" x14ac:dyDescent="0.35">
      <c r="S14207" s="23"/>
    </row>
    <row r="14208" spans="19:19" x14ac:dyDescent="0.35">
      <c r="S14208" s="23"/>
    </row>
    <row r="14209" spans="19:19" x14ac:dyDescent="0.35">
      <c r="S14209" s="23"/>
    </row>
    <row r="14210" spans="19:19" x14ac:dyDescent="0.35">
      <c r="S14210" s="23"/>
    </row>
    <row r="14211" spans="19:19" x14ac:dyDescent="0.35">
      <c r="S14211" s="23"/>
    </row>
    <row r="14212" spans="19:19" x14ac:dyDescent="0.35">
      <c r="S14212" s="23"/>
    </row>
    <row r="14213" spans="19:19" x14ac:dyDescent="0.35">
      <c r="S14213" s="23"/>
    </row>
    <row r="14214" spans="19:19" x14ac:dyDescent="0.35">
      <c r="S14214" s="23"/>
    </row>
    <row r="14215" spans="19:19" x14ac:dyDescent="0.35">
      <c r="S14215" s="23"/>
    </row>
    <row r="14216" spans="19:19" x14ac:dyDescent="0.35">
      <c r="S14216" s="23"/>
    </row>
    <row r="14217" spans="19:19" x14ac:dyDescent="0.35">
      <c r="S14217" s="23"/>
    </row>
    <row r="14218" spans="19:19" x14ac:dyDescent="0.35">
      <c r="S14218" s="23"/>
    </row>
    <row r="14219" spans="19:19" x14ac:dyDescent="0.35">
      <c r="S14219" s="23"/>
    </row>
    <row r="14220" spans="19:19" x14ac:dyDescent="0.35">
      <c r="S14220" s="23"/>
    </row>
    <row r="14221" spans="19:19" x14ac:dyDescent="0.35">
      <c r="S14221" s="23"/>
    </row>
    <row r="14222" spans="19:19" x14ac:dyDescent="0.35">
      <c r="S14222" s="23"/>
    </row>
    <row r="14223" spans="19:19" x14ac:dyDescent="0.35">
      <c r="S14223" s="23"/>
    </row>
    <row r="14224" spans="19:19" x14ac:dyDescent="0.35">
      <c r="S14224" s="23"/>
    </row>
    <row r="14225" spans="19:19" x14ac:dyDescent="0.35">
      <c r="S14225" s="23"/>
    </row>
    <row r="14226" spans="19:19" x14ac:dyDescent="0.35">
      <c r="S14226" s="23"/>
    </row>
    <row r="14227" spans="19:19" x14ac:dyDescent="0.35">
      <c r="S14227" s="23"/>
    </row>
    <row r="14228" spans="19:19" x14ac:dyDescent="0.35">
      <c r="S14228" s="23"/>
    </row>
    <row r="14229" spans="19:19" x14ac:dyDescent="0.35">
      <c r="S14229" s="23"/>
    </row>
    <row r="14230" spans="19:19" x14ac:dyDescent="0.35">
      <c r="S14230" s="23"/>
    </row>
    <row r="14231" spans="19:19" x14ac:dyDescent="0.35">
      <c r="S14231" s="23"/>
    </row>
    <row r="14232" spans="19:19" x14ac:dyDescent="0.35">
      <c r="S14232" s="23"/>
    </row>
    <row r="14233" spans="19:19" x14ac:dyDescent="0.35">
      <c r="S14233" s="23"/>
    </row>
    <row r="14234" spans="19:19" x14ac:dyDescent="0.35">
      <c r="S14234" s="23"/>
    </row>
    <row r="14235" spans="19:19" x14ac:dyDescent="0.35">
      <c r="S14235" s="23"/>
    </row>
    <row r="14236" spans="19:19" x14ac:dyDescent="0.35">
      <c r="S14236" s="23"/>
    </row>
    <row r="14237" spans="19:19" x14ac:dyDescent="0.35">
      <c r="S14237" s="23"/>
    </row>
    <row r="14238" spans="19:19" x14ac:dyDescent="0.35">
      <c r="S14238" s="23"/>
    </row>
    <row r="14239" spans="19:19" x14ac:dyDescent="0.35">
      <c r="S14239" s="23"/>
    </row>
    <row r="14240" spans="19:19" x14ac:dyDescent="0.35">
      <c r="S14240" s="23"/>
    </row>
    <row r="14241" spans="19:19" x14ac:dyDescent="0.35">
      <c r="S14241" s="23"/>
    </row>
    <row r="14242" spans="19:19" x14ac:dyDescent="0.35">
      <c r="S14242" s="23"/>
    </row>
    <row r="14243" spans="19:19" x14ac:dyDescent="0.35">
      <c r="S14243" s="23"/>
    </row>
    <row r="14244" spans="19:19" x14ac:dyDescent="0.35">
      <c r="S14244" s="23"/>
    </row>
    <row r="14245" spans="19:19" x14ac:dyDescent="0.35">
      <c r="S14245" s="23"/>
    </row>
    <row r="14246" spans="19:19" x14ac:dyDescent="0.35">
      <c r="S14246" s="23"/>
    </row>
    <row r="14247" spans="19:19" x14ac:dyDescent="0.35">
      <c r="S14247" s="23"/>
    </row>
    <row r="14248" spans="19:19" x14ac:dyDescent="0.35">
      <c r="S14248" s="23"/>
    </row>
    <row r="14249" spans="19:19" x14ac:dyDescent="0.35">
      <c r="S14249" s="23"/>
    </row>
    <row r="14250" spans="19:19" x14ac:dyDescent="0.35">
      <c r="S14250" s="23"/>
    </row>
    <row r="14251" spans="19:19" x14ac:dyDescent="0.35">
      <c r="S14251" s="23"/>
    </row>
    <row r="14252" spans="19:19" x14ac:dyDescent="0.35">
      <c r="S14252" s="23"/>
    </row>
    <row r="14253" spans="19:19" x14ac:dyDescent="0.35">
      <c r="S14253" s="23"/>
    </row>
    <row r="14254" spans="19:19" x14ac:dyDescent="0.35">
      <c r="S14254" s="23"/>
    </row>
    <row r="14255" spans="19:19" x14ac:dyDescent="0.35">
      <c r="S14255" s="23"/>
    </row>
    <row r="14256" spans="19:19" x14ac:dyDescent="0.35">
      <c r="S14256" s="23"/>
    </row>
    <row r="14257" spans="19:19" x14ac:dyDescent="0.35">
      <c r="S14257" s="23"/>
    </row>
    <row r="14258" spans="19:19" x14ac:dyDescent="0.35">
      <c r="S14258" s="23"/>
    </row>
    <row r="14259" spans="19:19" x14ac:dyDescent="0.35">
      <c r="S14259" s="23"/>
    </row>
    <row r="14260" spans="19:19" x14ac:dyDescent="0.35">
      <c r="S14260" s="23"/>
    </row>
    <row r="14261" spans="19:19" x14ac:dyDescent="0.35">
      <c r="S14261" s="23"/>
    </row>
    <row r="14262" spans="19:19" x14ac:dyDescent="0.35">
      <c r="S14262" s="23"/>
    </row>
    <row r="14263" spans="19:19" x14ac:dyDescent="0.35">
      <c r="S14263" s="23"/>
    </row>
    <row r="14264" spans="19:19" x14ac:dyDescent="0.35">
      <c r="S14264" s="23"/>
    </row>
    <row r="14265" spans="19:19" x14ac:dyDescent="0.35">
      <c r="S14265" s="23"/>
    </row>
    <row r="14266" spans="19:19" x14ac:dyDescent="0.35">
      <c r="S14266" s="23"/>
    </row>
    <row r="14267" spans="19:19" x14ac:dyDescent="0.35">
      <c r="S14267" s="23"/>
    </row>
    <row r="14268" spans="19:19" x14ac:dyDescent="0.35">
      <c r="S14268" s="23"/>
    </row>
    <row r="14269" spans="19:19" x14ac:dyDescent="0.35">
      <c r="S14269" s="23"/>
    </row>
    <row r="14270" spans="19:19" x14ac:dyDescent="0.35">
      <c r="S14270" s="23"/>
    </row>
    <row r="14271" spans="19:19" x14ac:dyDescent="0.35">
      <c r="S14271" s="23"/>
    </row>
    <row r="14272" spans="19:19" x14ac:dyDescent="0.35">
      <c r="S14272" s="23"/>
    </row>
    <row r="14273" spans="19:19" x14ac:dyDescent="0.35">
      <c r="S14273" s="23"/>
    </row>
    <row r="14274" spans="19:19" x14ac:dyDescent="0.35">
      <c r="S14274" s="23"/>
    </row>
    <row r="14275" spans="19:19" x14ac:dyDescent="0.35">
      <c r="S14275" s="23"/>
    </row>
    <row r="14276" spans="19:19" x14ac:dyDescent="0.35">
      <c r="S14276" s="23"/>
    </row>
    <row r="14277" spans="19:19" x14ac:dyDescent="0.35">
      <c r="S14277" s="23"/>
    </row>
    <row r="14278" spans="19:19" x14ac:dyDescent="0.35">
      <c r="S14278" s="23"/>
    </row>
    <row r="14279" spans="19:19" x14ac:dyDescent="0.35">
      <c r="S14279" s="23"/>
    </row>
    <row r="14280" spans="19:19" x14ac:dyDescent="0.35">
      <c r="S14280" s="23"/>
    </row>
    <row r="14281" spans="19:19" x14ac:dyDescent="0.35">
      <c r="S14281" s="23"/>
    </row>
    <row r="14282" spans="19:19" x14ac:dyDescent="0.35">
      <c r="S14282" s="23"/>
    </row>
    <row r="14283" spans="19:19" x14ac:dyDescent="0.35">
      <c r="S14283" s="23"/>
    </row>
    <row r="14284" spans="19:19" x14ac:dyDescent="0.35">
      <c r="S14284" s="23"/>
    </row>
    <row r="14285" spans="19:19" x14ac:dyDescent="0.35">
      <c r="S14285" s="23"/>
    </row>
    <row r="14286" spans="19:19" x14ac:dyDescent="0.35">
      <c r="S14286" s="23"/>
    </row>
    <row r="14287" spans="19:19" x14ac:dyDescent="0.35">
      <c r="S14287" s="23"/>
    </row>
    <row r="14288" spans="19:19" x14ac:dyDescent="0.35">
      <c r="S14288" s="23"/>
    </row>
    <row r="14289" spans="19:19" x14ac:dyDescent="0.35">
      <c r="S14289" s="23"/>
    </row>
    <row r="14290" spans="19:19" x14ac:dyDescent="0.35">
      <c r="S14290" s="23"/>
    </row>
    <row r="14291" spans="19:19" x14ac:dyDescent="0.35">
      <c r="S14291" s="23"/>
    </row>
    <row r="14292" spans="19:19" x14ac:dyDescent="0.35">
      <c r="S14292" s="23"/>
    </row>
    <row r="14293" spans="19:19" x14ac:dyDescent="0.35">
      <c r="S14293" s="23"/>
    </row>
    <row r="14294" spans="19:19" x14ac:dyDescent="0.35">
      <c r="S14294" s="23"/>
    </row>
    <row r="14295" spans="19:19" x14ac:dyDescent="0.35">
      <c r="S14295" s="23"/>
    </row>
    <row r="14296" spans="19:19" x14ac:dyDescent="0.35">
      <c r="S14296" s="23"/>
    </row>
    <row r="14297" spans="19:19" x14ac:dyDescent="0.35">
      <c r="S14297" s="23"/>
    </row>
    <row r="14298" spans="19:19" x14ac:dyDescent="0.35">
      <c r="S14298" s="23"/>
    </row>
    <row r="14299" spans="19:19" x14ac:dyDescent="0.35">
      <c r="S14299" s="23"/>
    </row>
    <row r="14300" spans="19:19" x14ac:dyDescent="0.35">
      <c r="S14300" s="23"/>
    </row>
    <row r="14301" spans="19:19" x14ac:dyDescent="0.35">
      <c r="S14301" s="23"/>
    </row>
    <row r="14302" spans="19:19" x14ac:dyDescent="0.35">
      <c r="S14302" s="23"/>
    </row>
    <row r="14303" spans="19:19" x14ac:dyDescent="0.35">
      <c r="S14303" s="23"/>
    </row>
    <row r="14304" spans="19:19" x14ac:dyDescent="0.35">
      <c r="S14304" s="23"/>
    </row>
    <row r="14305" spans="19:19" x14ac:dyDescent="0.35">
      <c r="S14305" s="23"/>
    </row>
    <row r="14306" spans="19:19" x14ac:dyDescent="0.35">
      <c r="S14306" s="23"/>
    </row>
    <row r="14307" spans="19:19" x14ac:dyDescent="0.35">
      <c r="S14307" s="23"/>
    </row>
    <row r="14308" spans="19:19" x14ac:dyDescent="0.35">
      <c r="S14308" s="23"/>
    </row>
    <row r="14309" spans="19:19" x14ac:dyDescent="0.35">
      <c r="S14309" s="23"/>
    </row>
    <row r="14310" spans="19:19" x14ac:dyDescent="0.35">
      <c r="S14310" s="23"/>
    </row>
    <row r="14311" spans="19:19" x14ac:dyDescent="0.35">
      <c r="S14311" s="23"/>
    </row>
    <row r="14312" spans="19:19" x14ac:dyDescent="0.35">
      <c r="S14312" s="23"/>
    </row>
    <row r="14313" spans="19:19" x14ac:dyDescent="0.35">
      <c r="S14313" s="23"/>
    </row>
    <row r="14314" spans="19:19" x14ac:dyDescent="0.35">
      <c r="S14314" s="23"/>
    </row>
    <row r="14315" spans="19:19" x14ac:dyDescent="0.35">
      <c r="S14315" s="23"/>
    </row>
    <row r="14316" spans="19:19" x14ac:dyDescent="0.35">
      <c r="S14316" s="23"/>
    </row>
    <row r="14317" spans="19:19" x14ac:dyDescent="0.35">
      <c r="S14317" s="23"/>
    </row>
    <row r="14318" spans="19:19" x14ac:dyDescent="0.35">
      <c r="S14318" s="23"/>
    </row>
    <row r="14319" spans="19:19" x14ac:dyDescent="0.35">
      <c r="S14319" s="23"/>
    </row>
    <row r="14320" spans="19:19" x14ac:dyDescent="0.35">
      <c r="S14320" s="23"/>
    </row>
    <row r="14321" spans="19:19" x14ac:dyDescent="0.35">
      <c r="S14321" s="23"/>
    </row>
    <row r="14322" spans="19:19" x14ac:dyDescent="0.35">
      <c r="S14322" s="23"/>
    </row>
    <row r="14323" spans="19:19" x14ac:dyDescent="0.35">
      <c r="S14323" s="23"/>
    </row>
    <row r="14324" spans="19:19" x14ac:dyDescent="0.35">
      <c r="S14324" s="23"/>
    </row>
    <row r="14325" spans="19:19" x14ac:dyDescent="0.35">
      <c r="S14325" s="23"/>
    </row>
    <row r="14326" spans="19:19" x14ac:dyDescent="0.35">
      <c r="S14326" s="23"/>
    </row>
    <row r="14327" spans="19:19" x14ac:dyDescent="0.35">
      <c r="S14327" s="23"/>
    </row>
    <row r="14328" spans="19:19" x14ac:dyDescent="0.35">
      <c r="S14328" s="23"/>
    </row>
    <row r="14329" spans="19:19" x14ac:dyDescent="0.35">
      <c r="S14329" s="23"/>
    </row>
    <row r="14330" spans="19:19" x14ac:dyDescent="0.35">
      <c r="S14330" s="23"/>
    </row>
    <row r="14331" spans="19:19" x14ac:dyDescent="0.35">
      <c r="S14331" s="23"/>
    </row>
    <row r="14332" spans="19:19" x14ac:dyDescent="0.35">
      <c r="S14332" s="23"/>
    </row>
    <row r="14333" spans="19:19" x14ac:dyDescent="0.35">
      <c r="S14333" s="23"/>
    </row>
    <row r="14334" spans="19:19" x14ac:dyDescent="0.35">
      <c r="S14334" s="23"/>
    </row>
    <row r="14335" spans="19:19" x14ac:dyDescent="0.35">
      <c r="S14335" s="23"/>
    </row>
    <row r="14336" spans="19:19" x14ac:dyDescent="0.35">
      <c r="S14336" s="23"/>
    </row>
    <row r="14337" spans="19:19" x14ac:dyDescent="0.35">
      <c r="S14337" s="23"/>
    </row>
    <row r="14338" spans="19:19" x14ac:dyDescent="0.35">
      <c r="S14338" s="23"/>
    </row>
    <row r="14339" spans="19:19" x14ac:dyDescent="0.35">
      <c r="S14339" s="23"/>
    </row>
    <row r="14340" spans="19:19" x14ac:dyDescent="0.35">
      <c r="S14340" s="23"/>
    </row>
    <row r="14341" spans="19:19" x14ac:dyDescent="0.35">
      <c r="S14341" s="23"/>
    </row>
    <row r="14342" spans="19:19" x14ac:dyDescent="0.35">
      <c r="S14342" s="23"/>
    </row>
    <row r="14343" spans="19:19" x14ac:dyDescent="0.35">
      <c r="S14343" s="23"/>
    </row>
    <row r="14344" spans="19:19" x14ac:dyDescent="0.35">
      <c r="S14344" s="23"/>
    </row>
    <row r="14345" spans="19:19" x14ac:dyDescent="0.35">
      <c r="S14345" s="23"/>
    </row>
    <row r="14346" spans="19:19" x14ac:dyDescent="0.35">
      <c r="S14346" s="23"/>
    </row>
    <row r="14347" spans="19:19" x14ac:dyDescent="0.35">
      <c r="S14347" s="23"/>
    </row>
    <row r="14348" spans="19:19" x14ac:dyDescent="0.35">
      <c r="S14348" s="23"/>
    </row>
    <row r="14349" spans="19:19" x14ac:dyDescent="0.35">
      <c r="S14349" s="23"/>
    </row>
    <row r="14350" spans="19:19" x14ac:dyDescent="0.35">
      <c r="S14350" s="23"/>
    </row>
    <row r="14351" spans="19:19" x14ac:dyDescent="0.35">
      <c r="S14351" s="23"/>
    </row>
    <row r="14352" spans="19:19" x14ac:dyDescent="0.35">
      <c r="S14352" s="23"/>
    </row>
    <row r="14353" spans="19:19" x14ac:dyDescent="0.35">
      <c r="S14353" s="23"/>
    </row>
    <row r="14354" spans="19:19" x14ac:dyDescent="0.35">
      <c r="S14354" s="23"/>
    </row>
    <row r="14355" spans="19:19" x14ac:dyDescent="0.35">
      <c r="S14355" s="23"/>
    </row>
    <row r="14356" spans="19:19" x14ac:dyDescent="0.35">
      <c r="S14356" s="23"/>
    </row>
    <row r="14357" spans="19:19" x14ac:dyDescent="0.35">
      <c r="S14357" s="23"/>
    </row>
    <row r="14358" spans="19:19" x14ac:dyDescent="0.35">
      <c r="S14358" s="23"/>
    </row>
    <row r="14359" spans="19:19" x14ac:dyDescent="0.35">
      <c r="S14359" s="23"/>
    </row>
    <row r="14360" spans="19:19" x14ac:dyDescent="0.35">
      <c r="S14360" s="23"/>
    </row>
    <row r="14361" spans="19:19" x14ac:dyDescent="0.35">
      <c r="S14361" s="23"/>
    </row>
    <row r="14362" spans="19:19" x14ac:dyDescent="0.35">
      <c r="S14362" s="23"/>
    </row>
    <row r="14363" spans="19:19" x14ac:dyDescent="0.35">
      <c r="S14363" s="23"/>
    </row>
    <row r="14364" spans="19:19" x14ac:dyDescent="0.35">
      <c r="S14364" s="23"/>
    </row>
    <row r="14365" spans="19:19" x14ac:dyDescent="0.35">
      <c r="S14365" s="23"/>
    </row>
    <row r="14366" spans="19:19" x14ac:dyDescent="0.35">
      <c r="S14366" s="23"/>
    </row>
    <row r="14367" spans="19:19" x14ac:dyDescent="0.35">
      <c r="S14367" s="23"/>
    </row>
    <row r="14368" spans="19:19" x14ac:dyDescent="0.35">
      <c r="S14368" s="23"/>
    </row>
    <row r="14369" spans="19:19" x14ac:dyDescent="0.35">
      <c r="S14369" s="23"/>
    </row>
    <row r="14370" spans="19:19" x14ac:dyDescent="0.35">
      <c r="S14370" s="23"/>
    </row>
    <row r="14371" spans="19:19" x14ac:dyDescent="0.35">
      <c r="S14371" s="23"/>
    </row>
    <row r="14372" spans="19:19" x14ac:dyDescent="0.35">
      <c r="S14372" s="23"/>
    </row>
    <row r="14373" spans="19:19" x14ac:dyDescent="0.35">
      <c r="S14373" s="23"/>
    </row>
    <row r="14374" spans="19:19" x14ac:dyDescent="0.35">
      <c r="S14374" s="23"/>
    </row>
    <row r="14375" spans="19:19" x14ac:dyDescent="0.35">
      <c r="S14375" s="23"/>
    </row>
    <row r="14376" spans="19:19" x14ac:dyDescent="0.35">
      <c r="S14376" s="23"/>
    </row>
    <row r="14377" spans="19:19" x14ac:dyDescent="0.35">
      <c r="S14377" s="23"/>
    </row>
    <row r="14378" spans="19:19" x14ac:dyDescent="0.35">
      <c r="S14378" s="23"/>
    </row>
    <row r="14379" spans="19:19" x14ac:dyDescent="0.35">
      <c r="S14379" s="23"/>
    </row>
    <row r="14380" spans="19:19" x14ac:dyDescent="0.35">
      <c r="S14380" s="23"/>
    </row>
    <row r="14381" spans="19:19" x14ac:dyDescent="0.35">
      <c r="S14381" s="23"/>
    </row>
    <row r="14382" spans="19:19" x14ac:dyDescent="0.35">
      <c r="S14382" s="23"/>
    </row>
    <row r="14383" spans="19:19" x14ac:dyDescent="0.35">
      <c r="S14383" s="23"/>
    </row>
    <row r="14384" spans="19:19" x14ac:dyDescent="0.35">
      <c r="S14384" s="23"/>
    </row>
    <row r="14385" spans="19:19" x14ac:dyDescent="0.35">
      <c r="S14385" s="23"/>
    </row>
    <row r="14386" spans="19:19" x14ac:dyDescent="0.35">
      <c r="S14386" s="23"/>
    </row>
    <row r="14387" spans="19:19" x14ac:dyDescent="0.35">
      <c r="S14387" s="23"/>
    </row>
    <row r="14388" spans="19:19" x14ac:dyDescent="0.35">
      <c r="S14388" s="23"/>
    </row>
    <row r="14389" spans="19:19" x14ac:dyDescent="0.35">
      <c r="S14389" s="23"/>
    </row>
    <row r="14390" spans="19:19" x14ac:dyDescent="0.35">
      <c r="S14390" s="23"/>
    </row>
    <row r="14391" spans="19:19" x14ac:dyDescent="0.35">
      <c r="S14391" s="23"/>
    </row>
    <row r="14392" spans="19:19" x14ac:dyDescent="0.35">
      <c r="S14392" s="23"/>
    </row>
    <row r="14393" spans="19:19" x14ac:dyDescent="0.35">
      <c r="S14393" s="23"/>
    </row>
    <row r="14394" spans="19:19" x14ac:dyDescent="0.35">
      <c r="S14394" s="23"/>
    </row>
    <row r="14395" spans="19:19" x14ac:dyDescent="0.35">
      <c r="S14395" s="23"/>
    </row>
    <row r="14396" spans="19:19" x14ac:dyDescent="0.35">
      <c r="S14396" s="23"/>
    </row>
    <row r="14397" spans="19:19" x14ac:dyDescent="0.35">
      <c r="S14397" s="23"/>
    </row>
    <row r="14398" spans="19:19" x14ac:dyDescent="0.35">
      <c r="S14398" s="23"/>
    </row>
    <row r="14399" spans="19:19" x14ac:dyDescent="0.35">
      <c r="S14399" s="23"/>
    </row>
    <row r="14400" spans="19:19" x14ac:dyDescent="0.35">
      <c r="S14400" s="23"/>
    </row>
    <row r="14401" spans="19:19" x14ac:dyDescent="0.35">
      <c r="S14401" s="23"/>
    </row>
    <row r="14402" spans="19:19" x14ac:dyDescent="0.35">
      <c r="S14402" s="23"/>
    </row>
    <row r="14403" spans="19:19" x14ac:dyDescent="0.35">
      <c r="S14403" s="23"/>
    </row>
    <row r="14404" spans="19:19" x14ac:dyDescent="0.35">
      <c r="S14404" s="23"/>
    </row>
    <row r="14405" spans="19:19" x14ac:dyDescent="0.35">
      <c r="S14405" s="23"/>
    </row>
    <row r="14406" spans="19:19" x14ac:dyDescent="0.35">
      <c r="S14406" s="23"/>
    </row>
    <row r="14407" spans="19:19" x14ac:dyDescent="0.35">
      <c r="S14407" s="23"/>
    </row>
    <row r="14408" spans="19:19" x14ac:dyDescent="0.35">
      <c r="S14408" s="23"/>
    </row>
    <row r="14409" spans="19:19" x14ac:dyDescent="0.35">
      <c r="S14409" s="23"/>
    </row>
    <row r="14410" spans="19:19" x14ac:dyDescent="0.35">
      <c r="S14410" s="23"/>
    </row>
    <row r="14411" spans="19:19" x14ac:dyDescent="0.35">
      <c r="S14411" s="23"/>
    </row>
    <row r="14412" spans="19:19" x14ac:dyDescent="0.35">
      <c r="S14412" s="23"/>
    </row>
    <row r="14413" spans="19:19" x14ac:dyDescent="0.35">
      <c r="S14413" s="23"/>
    </row>
    <row r="14414" spans="19:19" x14ac:dyDescent="0.35">
      <c r="S14414" s="23"/>
    </row>
    <row r="14415" spans="19:19" x14ac:dyDescent="0.35">
      <c r="S14415" s="23"/>
    </row>
    <row r="14416" spans="19:19" x14ac:dyDescent="0.35">
      <c r="S14416" s="23"/>
    </row>
    <row r="14417" spans="19:19" x14ac:dyDescent="0.35">
      <c r="S14417" s="23"/>
    </row>
    <row r="14418" spans="19:19" x14ac:dyDescent="0.35">
      <c r="S14418" s="23"/>
    </row>
    <row r="14419" spans="19:19" x14ac:dyDescent="0.35">
      <c r="S14419" s="23"/>
    </row>
    <row r="14420" spans="19:19" x14ac:dyDescent="0.35">
      <c r="S14420" s="23"/>
    </row>
    <row r="14421" spans="19:19" x14ac:dyDescent="0.35">
      <c r="S14421" s="23"/>
    </row>
    <row r="14422" spans="19:19" x14ac:dyDescent="0.35">
      <c r="S14422" s="23"/>
    </row>
    <row r="14423" spans="19:19" x14ac:dyDescent="0.35">
      <c r="S14423" s="23"/>
    </row>
    <row r="14424" spans="19:19" x14ac:dyDescent="0.35">
      <c r="S14424" s="23"/>
    </row>
    <row r="14425" spans="19:19" x14ac:dyDescent="0.35">
      <c r="S14425" s="23"/>
    </row>
    <row r="14426" spans="19:19" x14ac:dyDescent="0.35">
      <c r="S14426" s="23"/>
    </row>
    <row r="14427" spans="19:19" x14ac:dyDescent="0.35">
      <c r="S14427" s="23"/>
    </row>
    <row r="14428" spans="19:19" x14ac:dyDescent="0.35">
      <c r="S14428" s="23"/>
    </row>
    <row r="14429" spans="19:19" x14ac:dyDescent="0.35">
      <c r="S14429" s="23"/>
    </row>
    <row r="14430" spans="19:19" x14ac:dyDescent="0.35">
      <c r="S14430" s="23"/>
    </row>
    <row r="14431" spans="19:19" x14ac:dyDescent="0.35">
      <c r="S14431" s="23"/>
    </row>
    <row r="14432" spans="19:19" x14ac:dyDescent="0.35">
      <c r="S14432" s="23"/>
    </row>
    <row r="14433" spans="19:19" x14ac:dyDescent="0.35">
      <c r="S14433" s="23"/>
    </row>
    <row r="14434" spans="19:19" x14ac:dyDescent="0.35">
      <c r="S14434" s="23"/>
    </row>
    <row r="14435" spans="19:19" x14ac:dyDescent="0.35">
      <c r="S14435" s="23"/>
    </row>
    <row r="14436" spans="19:19" x14ac:dyDescent="0.35">
      <c r="S14436" s="23"/>
    </row>
    <row r="14437" spans="19:19" x14ac:dyDescent="0.35">
      <c r="S14437" s="23"/>
    </row>
    <row r="14438" spans="19:19" x14ac:dyDescent="0.35">
      <c r="S14438" s="23"/>
    </row>
    <row r="14439" spans="19:19" x14ac:dyDescent="0.35">
      <c r="S14439" s="23"/>
    </row>
    <row r="14440" spans="19:19" x14ac:dyDescent="0.35">
      <c r="S14440" s="23"/>
    </row>
    <row r="14441" spans="19:19" x14ac:dyDescent="0.35">
      <c r="S14441" s="23"/>
    </row>
    <row r="14442" spans="19:19" x14ac:dyDescent="0.35">
      <c r="S14442" s="23"/>
    </row>
    <row r="14443" spans="19:19" x14ac:dyDescent="0.35">
      <c r="S14443" s="23"/>
    </row>
    <row r="14444" spans="19:19" x14ac:dyDescent="0.35">
      <c r="S14444" s="23"/>
    </row>
    <row r="14445" spans="19:19" x14ac:dyDescent="0.35">
      <c r="S14445" s="23"/>
    </row>
    <row r="14446" spans="19:19" x14ac:dyDescent="0.35">
      <c r="S14446" s="23"/>
    </row>
    <row r="14447" spans="19:19" x14ac:dyDescent="0.35">
      <c r="S14447" s="23"/>
    </row>
    <row r="14448" spans="19:19" x14ac:dyDescent="0.35">
      <c r="S14448" s="23"/>
    </row>
    <row r="14449" spans="19:19" x14ac:dyDescent="0.35">
      <c r="S14449" s="23"/>
    </row>
    <row r="14450" spans="19:19" x14ac:dyDescent="0.35">
      <c r="S14450" s="23"/>
    </row>
    <row r="14451" spans="19:19" x14ac:dyDescent="0.35">
      <c r="S14451" s="23"/>
    </row>
    <row r="14452" spans="19:19" x14ac:dyDescent="0.35">
      <c r="S14452" s="23"/>
    </row>
    <row r="14453" spans="19:19" x14ac:dyDescent="0.35">
      <c r="S14453" s="23"/>
    </row>
    <row r="14454" spans="19:19" x14ac:dyDescent="0.35">
      <c r="S14454" s="23"/>
    </row>
    <row r="14455" spans="19:19" x14ac:dyDescent="0.35">
      <c r="S14455" s="23"/>
    </row>
    <row r="14456" spans="19:19" x14ac:dyDescent="0.35">
      <c r="S14456" s="23"/>
    </row>
    <row r="14457" spans="19:19" x14ac:dyDescent="0.35">
      <c r="S14457" s="23"/>
    </row>
    <row r="14458" spans="19:19" x14ac:dyDescent="0.35">
      <c r="S14458" s="23"/>
    </row>
    <row r="14459" spans="19:19" x14ac:dyDescent="0.35">
      <c r="S14459" s="23"/>
    </row>
    <row r="14460" spans="19:19" x14ac:dyDescent="0.35">
      <c r="S14460" s="23"/>
    </row>
    <row r="14461" spans="19:19" x14ac:dyDescent="0.35">
      <c r="S14461" s="23"/>
    </row>
    <row r="14462" spans="19:19" x14ac:dyDescent="0.35">
      <c r="S14462" s="23"/>
    </row>
    <row r="14463" spans="19:19" x14ac:dyDescent="0.35">
      <c r="S14463" s="23"/>
    </row>
    <row r="14464" spans="19:19" x14ac:dyDescent="0.35">
      <c r="S14464" s="23"/>
    </row>
    <row r="14465" spans="19:19" x14ac:dyDescent="0.35">
      <c r="S14465" s="23"/>
    </row>
    <row r="14466" spans="19:19" x14ac:dyDescent="0.35">
      <c r="S14466" s="23"/>
    </row>
    <row r="14467" spans="19:19" x14ac:dyDescent="0.35">
      <c r="S14467" s="23"/>
    </row>
    <row r="14468" spans="19:19" x14ac:dyDescent="0.35">
      <c r="S14468" s="23"/>
    </row>
    <row r="14469" spans="19:19" x14ac:dyDescent="0.35">
      <c r="S14469" s="23"/>
    </row>
    <row r="14470" spans="19:19" x14ac:dyDescent="0.35">
      <c r="S14470" s="23"/>
    </row>
    <row r="14471" spans="19:19" x14ac:dyDescent="0.35">
      <c r="S14471" s="23"/>
    </row>
    <row r="14472" spans="19:19" x14ac:dyDescent="0.35">
      <c r="S14472" s="23"/>
    </row>
    <row r="14473" spans="19:19" x14ac:dyDescent="0.35">
      <c r="S14473" s="23"/>
    </row>
    <row r="14474" spans="19:19" x14ac:dyDescent="0.35">
      <c r="S14474" s="23"/>
    </row>
    <row r="14475" spans="19:19" x14ac:dyDescent="0.35">
      <c r="S14475" s="23"/>
    </row>
    <row r="14476" spans="19:19" x14ac:dyDescent="0.35">
      <c r="S14476" s="23"/>
    </row>
    <row r="14477" spans="19:19" x14ac:dyDescent="0.35">
      <c r="S14477" s="23"/>
    </row>
    <row r="14478" spans="19:19" x14ac:dyDescent="0.35">
      <c r="S14478" s="23"/>
    </row>
    <row r="14479" spans="19:19" x14ac:dyDescent="0.35">
      <c r="S14479" s="23"/>
    </row>
    <row r="14480" spans="19:19" x14ac:dyDescent="0.35">
      <c r="S14480" s="23"/>
    </row>
    <row r="14481" spans="19:19" x14ac:dyDescent="0.35">
      <c r="S14481" s="23"/>
    </row>
    <row r="14482" spans="19:19" x14ac:dyDescent="0.35">
      <c r="S14482" s="23"/>
    </row>
    <row r="14483" spans="19:19" x14ac:dyDescent="0.35">
      <c r="S14483" s="23"/>
    </row>
    <row r="14484" spans="19:19" x14ac:dyDescent="0.35">
      <c r="S14484" s="23"/>
    </row>
    <row r="14485" spans="19:19" x14ac:dyDescent="0.35">
      <c r="S14485" s="23"/>
    </row>
    <row r="14486" spans="19:19" x14ac:dyDescent="0.35">
      <c r="S14486" s="23"/>
    </row>
    <row r="14487" spans="19:19" x14ac:dyDescent="0.35">
      <c r="S14487" s="23"/>
    </row>
    <row r="14488" spans="19:19" x14ac:dyDescent="0.35">
      <c r="S14488" s="23"/>
    </row>
    <row r="14489" spans="19:19" x14ac:dyDescent="0.35">
      <c r="S14489" s="23"/>
    </row>
    <row r="14490" spans="19:19" x14ac:dyDescent="0.35">
      <c r="S14490" s="23"/>
    </row>
    <row r="14491" spans="19:19" x14ac:dyDescent="0.35">
      <c r="S14491" s="23"/>
    </row>
    <row r="14492" spans="19:19" x14ac:dyDescent="0.35">
      <c r="S14492" s="23"/>
    </row>
    <row r="14493" spans="19:19" x14ac:dyDescent="0.35">
      <c r="S14493" s="23"/>
    </row>
    <row r="14494" spans="19:19" x14ac:dyDescent="0.35">
      <c r="S14494" s="23"/>
    </row>
    <row r="14495" spans="19:19" x14ac:dyDescent="0.35">
      <c r="S14495" s="23"/>
    </row>
    <row r="14496" spans="19:19" x14ac:dyDescent="0.35">
      <c r="S14496" s="23"/>
    </row>
    <row r="14497" spans="19:19" x14ac:dyDescent="0.35">
      <c r="S14497" s="23"/>
    </row>
    <row r="14498" spans="19:19" x14ac:dyDescent="0.35">
      <c r="S14498" s="23"/>
    </row>
    <row r="14499" spans="19:19" x14ac:dyDescent="0.35">
      <c r="S14499" s="23"/>
    </row>
    <row r="14500" spans="19:19" x14ac:dyDescent="0.35">
      <c r="S14500" s="23"/>
    </row>
    <row r="14501" spans="19:19" x14ac:dyDescent="0.35">
      <c r="S14501" s="23"/>
    </row>
    <row r="14502" spans="19:19" x14ac:dyDescent="0.35">
      <c r="S14502" s="23"/>
    </row>
    <row r="14503" spans="19:19" x14ac:dyDescent="0.35">
      <c r="S14503" s="23"/>
    </row>
    <row r="14504" spans="19:19" x14ac:dyDescent="0.35">
      <c r="S14504" s="23"/>
    </row>
    <row r="14505" spans="19:19" x14ac:dyDescent="0.35">
      <c r="S14505" s="23"/>
    </row>
    <row r="14506" spans="19:19" x14ac:dyDescent="0.35">
      <c r="S14506" s="23"/>
    </row>
    <row r="14507" spans="19:19" x14ac:dyDescent="0.35">
      <c r="S14507" s="23"/>
    </row>
    <row r="14508" spans="19:19" x14ac:dyDescent="0.35">
      <c r="S14508" s="23"/>
    </row>
    <row r="14509" spans="19:19" x14ac:dyDescent="0.35">
      <c r="S14509" s="23"/>
    </row>
    <row r="14510" spans="19:19" x14ac:dyDescent="0.35">
      <c r="S14510" s="23"/>
    </row>
    <row r="14511" spans="19:19" x14ac:dyDescent="0.35">
      <c r="S14511" s="23"/>
    </row>
    <row r="14512" spans="19:19" x14ac:dyDescent="0.35">
      <c r="S14512" s="23"/>
    </row>
    <row r="14513" spans="19:19" x14ac:dyDescent="0.35">
      <c r="S14513" s="23"/>
    </row>
    <row r="14514" spans="19:19" x14ac:dyDescent="0.35">
      <c r="S14514" s="23"/>
    </row>
    <row r="14515" spans="19:19" x14ac:dyDescent="0.35">
      <c r="S14515" s="23"/>
    </row>
    <row r="14516" spans="19:19" x14ac:dyDescent="0.35">
      <c r="S14516" s="23"/>
    </row>
    <row r="14517" spans="19:19" x14ac:dyDescent="0.35">
      <c r="S14517" s="23"/>
    </row>
    <row r="14518" spans="19:19" x14ac:dyDescent="0.35">
      <c r="S14518" s="23"/>
    </row>
    <row r="14519" spans="19:19" x14ac:dyDescent="0.35">
      <c r="S14519" s="23"/>
    </row>
    <row r="14520" spans="19:19" x14ac:dyDescent="0.35">
      <c r="S14520" s="23"/>
    </row>
    <row r="14521" spans="19:19" x14ac:dyDescent="0.35">
      <c r="S14521" s="23"/>
    </row>
    <row r="14522" spans="19:19" x14ac:dyDescent="0.35">
      <c r="S14522" s="23"/>
    </row>
    <row r="14523" spans="19:19" x14ac:dyDescent="0.35">
      <c r="S14523" s="23"/>
    </row>
    <row r="14524" spans="19:19" x14ac:dyDescent="0.35">
      <c r="S14524" s="23"/>
    </row>
    <row r="14525" spans="19:19" x14ac:dyDescent="0.35">
      <c r="S14525" s="23"/>
    </row>
    <row r="14526" spans="19:19" x14ac:dyDescent="0.35">
      <c r="S14526" s="23"/>
    </row>
    <row r="14527" spans="19:19" x14ac:dyDescent="0.35">
      <c r="S14527" s="23"/>
    </row>
    <row r="14528" spans="19:19" x14ac:dyDescent="0.35">
      <c r="S14528" s="23"/>
    </row>
    <row r="14529" spans="19:19" x14ac:dyDescent="0.35">
      <c r="S14529" s="23"/>
    </row>
    <row r="14530" spans="19:19" x14ac:dyDescent="0.35">
      <c r="S14530" s="23"/>
    </row>
    <row r="14531" spans="19:19" x14ac:dyDescent="0.35">
      <c r="S14531" s="23"/>
    </row>
    <row r="14532" spans="19:19" x14ac:dyDescent="0.35">
      <c r="S14532" s="23"/>
    </row>
    <row r="14533" spans="19:19" x14ac:dyDescent="0.35">
      <c r="S14533" s="23"/>
    </row>
    <row r="14534" spans="19:19" x14ac:dyDescent="0.35">
      <c r="S14534" s="23"/>
    </row>
    <row r="14535" spans="19:19" x14ac:dyDescent="0.35">
      <c r="S14535" s="23"/>
    </row>
    <row r="14536" spans="19:19" x14ac:dyDescent="0.35">
      <c r="S14536" s="23"/>
    </row>
    <row r="14537" spans="19:19" x14ac:dyDescent="0.35">
      <c r="S14537" s="23"/>
    </row>
    <row r="14538" spans="19:19" x14ac:dyDescent="0.35">
      <c r="S14538" s="23"/>
    </row>
    <row r="14539" spans="19:19" x14ac:dyDescent="0.35">
      <c r="S14539" s="23"/>
    </row>
    <row r="14540" spans="19:19" x14ac:dyDescent="0.35">
      <c r="S14540" s="23"/>
    </row>
    <row r="14541" spans="19:19" x14ac:dyDescent="0.35">
      <c r="S14541" s="23"/>
    </row>
    <row r="14542" spans="19:19" x14ac:dyDescent="0.35">
      <c r="S14542" s="23"/>
    </row>
    <row r="14543" spans="19:19" x14ac:dyDescent="0.35">
      <c r="S14543" s="23"/>
    </row>
    <row r="14544" spans="19:19" x14ac:dyDescent="0.35">
      <c r="S14544" s="23"/>
    </row>
    <row r="14545" spans="19:19" x14ac:dyDescent="0.35">
      <c r="S14545" s="23"/>
    </row>
    <row r="14546" spans="19:19" x14ac:dyDescent="0.35">
      <c r="S14546" s="23"/>
    </row>
    <row r="14547" spans="19:19" x14ac:dyDescent="0.35">
      <c r="S14547" s="23"/>
    </row>
    <row r="14548" spans="19:19" x14ac:dyDescent="0.35">
      <c r="S14548" s="23"/>
    </row>
    <row r="14549" spans="19:19" x14ac:dyDescent="0.35">
      <c r="S14549" s="23"/>
    </row>
    <row r="14550" spans="19:19" x14ac:dyDescent="0.35">
      <c r="S14550" s="23"/>
    </row>
    <row r="14551" spans="19:19" x14ac:dyDescent="0.35">
      <c r="S14551" s="23"/>
    </row>
    <row r="14552" spans="19:19" x14ac:dyDescent="0.35">
      <c r="S14552" s="23"/>
    </row>
    <row r="14553" spans="19:19" x14ac:dyDescent="0.35">
      <c r="S14553" s="23"/>
    </row>
    <row r="14554" spans="19:19" x14ac:dyDescent="0.35">
      <c r="S14554" s="23"/>
    </row>
    <row r="14555" spans="19:19" x14ac:dyDescent="0.35">
      <c r="S14555" s="23"/>
    </row>
    <row r="14556" spans="19:19" x14ac:dyDescent="0.35">
      <c r="S14556" s="23"/>
    </row>
    <row r="14557" spans="19:19" x14ac:dyDescent="0.35">
      <c r="S14557" s="23"/>
    </row>
    <row r="14558" spans="19:19" x14ac:dyDescent="0.35">
      <c r="S14558" s="23"/>
    </row>
    <row r="14559" spans="19:19" x14ac:dyDescent="0.35">
      <c r="S14559" s="23"/>
    </row>
    <row r="14560" spans="19:19" x14ac:dyDescent="0.35">
      <c r="S14560" s="23"/>
    </row>
    <row r="14561" spans="19:19" x14ac:dyDescent="0.35">
      <c r="S14561" s="23"/>
    </row>
    <row r="14562" spans="19:19" x14ac:dyDescent="0.35">
      <c r="S14562" s="23"/>
    </row>
    <row r="14563" spans="19:19" x14ac:dyDescent="0.35">
      <c r="S14563" s="23"/>
    </row>
    <row r="14564" spans="19:19" x14ac:dyDescent="0.35">
      <c r="S14564" s="23"/>
    </row>
    <row r="14565" spans="19:19" x14ac:dyDescent="0.35">
      <c r="S14565" s="23"/>
    </row>
    <row r="14566" spans="19:19" x14ac:dyDescent="0.35">
      <c r="S14566" s="23"/>
    </row>
    <row r="14567" spans="19:19" x14ac:dyDescent="0.35">
      <c r="S14567" s="23"/>
    </row>
    <row r="14568" spans="19:19" x14ac:dyDescent="0.35">
      <c r="S14568" s="23"/>
    </row>
    <row r="14569" spans="19:19" x14ac:dyDescent="0.35">
      <c r="S14569" s="23"/>
    </row>
    <row r="14570" spans="19:19" x14ac:dyDescent="0.35">
      <c r="S14570" s="23"/>
    </row>
    <row r="14571" spans="19:19" x14ac:dyDescent="0.35">
      <c r="S14571" s="23"/>
    </row>
    <row r="14572" spans="19:19" x14ac:dyDescent="0.35">
      <c r="S14572" s="23"/>
    </row>
    <row r="14573" spans="19:19" x14ac:dyDescent="0.35">
      <c r="S14573" s="23"/>
    </row>
    <row r="14574" spans="19:19" x14ac:dyDescent="0.35">
      <c r="S14574" s="23"/>
    </row>
    <row r="14575" spans="19:19" x14ac:dyDescent="0.35">
      <c r="S14575" s="23"/>
    </row>
    <row r="14576" spans="19:19" x14ac:dyDescent="0.35">
      <c r="S14576" s="23"/>
    </row>
    <row r="14577" spans="19:19" x14ac:dyDescent="0.35">
      <c r="S14577" s="23"/>
    </row>
    <row r="14578" spans="19:19" x14ac:dyDescent="0.35">
      <c r="S14578" s="23"/>
    </row>
    <row r="14579" spans="19:19" x14ac:dyDescent="0.35">
      <c r="S14579" s="23"/>
    </row>
    <row r="14580" spans="19:19" x14ac:dyDescent="0.35">
      <c r="S14580" s="23"/>
    </row>
    <row r="14581" spans="19:19" x14ac:dyDescent="0.35">
      <c r="S14581" s="23"/>
    </row>
    <row r="14582" spans="19:19" x14ac:dyDescent="0.35">
      <c r="S14582" s="23"/>
    </row>
    <row r="14583" spans="19:19" x14ac:dyDescent="0.35">
      <c r="S14583" s="23"/>
    </row>
    <row r="14584" spans="19:19" x14ac:dyDescent="0.35">
      <c r="S14584" s="23"/>
    </row>
    <row r="14585" spans="19:19" x14ac:dyDescent="0.35">
      <c r="S14585" s="23"/>
    </row>
    <row r="14586" spans="19:19" x14ac:dyDescent="0.35">
      <c r="S14586" s="23"/>
    </row>
    <row r="14587" spans="19:19" x14ac:dyDescent="0.35">
      <c r="S14587" s="23"/>
    </row>
    <row r="14588" spans="19:19" x14ac:dyDescent="0.35">
      <c r="S14588" s="23"/>
    </row>
    <row r="14589" spans="19:19" x14ac:dyDescent="0.35">
      <c r="S14589" s="23"/>
    </row>
    <row r="14590" spans="19:19" x14ac:dyDescent="0.35">
      <c r="S14590" s="23"/>
    </row>
    <row r="14591" spans="19:19" x14ac:dyDescent="0.35">
      <c r="S14591" s="23"/>
    </row>
    <row r="14592" spans="19:19" x14ac:dyDescent="0.35">
      <c r="S14592" s="23"/>
    </row>
    <row r="14593" spans="19:19" x14ac:dyDescent="0.35">
      <c r="S14593" s="23"/>
    </row>
    <row r="14594" spans="19:19" x14ac:dyDescent="0.35">
      <c r="S14594" s="23"/>
    </row>
    <row r="14595" spans="19:19" x14ac:dyDescent="0.35">
      <c r="S14595" s="23"/>
    </row>
    <row r="14596" spans="19:19" x14ac:dyDescent="0.35">
      <c r="S14596" s="23"/>
    </row>
    <row r="14597" spans="19:19" x14ac:dyDescent="0.35">
      <c r="S14597" s="23"/>
    </row>
    <row r="14598" spans="19:19" x14ac:dyDescent="0.35">
      <c r="S14598" s="23"/>
    </row>
    <row r="14599" spans="19:19" x14ac:dyDescent="0.35">
      <c r="S14599" s="23"/>
    </row>
    <row r="14600" spans="19:19" x14ac:dyDescent="0.35">
      <c r="S14600" s="23"/>
    </row>
    <row r="14601" spans="19:19" x14ac:dyDescent="0.35">
      <c r="S14601" s="23"/>
    </row>
    <row r="14602" spans="19:19" x14ac:dyDescent="0.35">
      <c r="S14602" s="23"/>
    </row>
    <row r="14603" spans="19:19" x14ac:dyDescent="0.35">
      <c r="S14603" s="23"/>
    </row>
    <row r="14604" spans="19:19" x14ac:dyDescent="0.35">
      <c r="S14604" s="23"/>
    </row>
    <row r="14605" spans="19:19" x14ac:dyDescent="0.35">
      <c r="S14605" s="23"/>
    </row>
    <row r="14606" spans="19:19" x14ac:dyDescent="0.35">
      <c r="S14606" s="23"/>
    </row>
    <row r="14607" spans="19:19" x14ac:dyDescent="0.35">
      <c r="S14607" s="23"/>
    </row>
    <row r="14608" spans="19:19" x14ac:dyDescent="0.35">
      <c r="S14608" s="23"/>
    </row>
    <row r="14609" spans="19:19" x14ac:dyDescent="0.35">
      <c r="S14609" s="23"/>
    </row>
    <row r="14610" spans="19:19" x14ac:dyDescent="0.35">
      <c r="S14610" s="23"/>
    </row>
    <row r="14611" spans="19:19" x14ac:dyDescent="0.35">
      <c r="S14611" s="23"/>
    </row>
    <row r="14612" spans="19:19" x14ac:dyDescent="0.35">
      <c r="S14612" s="23"/>
    </row>
    <row r="14613" spans="19:19" x14ac:dyDescent="0.35">
      <c r="S14613" s="23"/>
    </row>
    <row r="14614" spans="19:19" x14ac:dyDescent="0.35">
      <c r="S14614" s="23"/>
    </row>
    <row r="14615" spans="19:19" x14ac:dyDescent="0.35">
      <c r="S14615" s="23"/>
    </row>
    <row r="14616" spans="19:19" x14ac:dyDescent="0.35">
      <c r="S14616" s="23"/>
    </row>
    <row r="14617" spans="19:19" x14ac:dyDescent="0.35">
      <c r="S14617" s="23"/>
    </row>
    <row r="14618" spans="19:19" x14ac:dyDescent="0.35">
      <c r="S14618" s="23"/>
    </row>
    <row r="14619" spans="19:19" x14ac:dyDescent="0.35">
      <c r="S14619" s="23"/>
    </row>
    <row r="14620" spans="19:19" x14ac:dyDescent="0.35">
      <c r="S14620" s="23"/>
    </row>
    <row r="14621" spans="19:19" x14ac:dyDescent="0.35">
      <c r="S14621" s="23"/>
    </row>
    <row r="14622" spans="19:19" x14ac:dyDescent="0.35">
      <c r="S14622" s="23"/>
    </row>
    <row r="14623" spans="19:19" x14ac:dyDescent="0.35">
      <c r="S14623" s="23"/>
    </row>
    <row r="14624" spans="19:19" x14ac:dyDescent="0.35">
      <c r="S14624" s="23"/>
    </row>
    <row r="14625" spans="19:19" x14ac:dyDescent="0.35">
      <c r="S14625" s="23"/>
    </row>
    <row r="14626" spans="19:19" x14ac:dyDescent="0.35">
      <c r="S14626" s="23"/>
    </row>
    <row r="14627" spans="19:19" x14ac:dyDescent="0.35">
      <c r="S14627" s="23"/>
    </row>
    <row r="14628" spans="19:19" x14ac:dyDescent="0.35">
      <c r="S14628" s="23"/>
    </row>
    <row r="14629" spans="19:19" x14ac:dyDescent="0.35">
      <c r="S14629" s="23"/>
    </row>
    <row r="14630" spans="19:19" x14ac:dyDescent="0.35">
      <c r="S14630" s="23"/>
    </row>
    <row r="14631" spans="19:19" x14ac:dyDescent="0.35">
      <c r="S14631" s="23"/>
    </row>
    <row r="14632" spans="19:19" x14ac:dyDescent="0.35">
      <c r="S14632" s="23"/>
    </row>
    <row r="14633" spans="19:19" x14ac:dyDescent="0.35">
      <c r="S14633" s="23"/>
    </row>
    <row r="14634" spans="19:19" x14ac:dyDescent="0.35">
      <c r="S14634" s="23"/>
    </row>
    <row r="14635" spans="19:19" x14ac:dyDescent="0.35">
      <c r="S14635" s="23"/>
    </row>
    <row r="14636" spans="19:19" x14ac:dyDescent="0.35">
      <c r="S14636" s="23"/>
    </row>
    <row r="14637" spans="19:19" x14ac:dyDescent="0.35">
      <c r="S14637" s="23"/>
    </row>
    <row r="14638" spans="19:19" x14ac:dyDescent="0.35">
      <c r="S14638" s="23"/>
    </row>
    <row r="14639" spans="19:19" x14ac:dyDescent="0.35">
      <c r="S14639" s="23"/>
    </row>
    <row r="14640" spans="19:19" x14ac:dyDescent="0.35">
      <c r="S14640" s="23"/>
    </row>
    <row r="14641" spans="19:19" x14ac:dyDescent="0.35">
      <c r="S14641" s="23"/>
    </row>
    <row r="14642" spans="19:19" x14ac:dyDescent="0.35">
      <c r="S14642" s="23"/>
    </row>
    <row r="14643" spans="19:19" x14ac:dyDescent="0.35">
      <c r="S14643" s="23"/>
    </row>
    <row r="14644" spans="19:19" x14ac:dyDescent="0.35">
      <c r="S14644" s="23"/>
    </row>
    <row r="14645" spans="19:19" x14ac:dyDescent="0.35">
      <c r="S14645" s="23"/>
    </row>
    <row r="14646" spans="19:19" x14ac:dyDescent="0.35">
      <c r="S14646" s="23"/>
    </row>
    <row r="14647" spans="19:19" x14ac:dyDescent="0.35">
      <c r="S14647" s="23"/>
    </row>
    <row r="14648" spans="19:19" x14ac:dyDescent="0.35">
      <c r="S14648" s="23"/>
    </row>
    <row r="14649" spans="19:19" x14ac:dyDescent="0.35">
      <c r="S14649" s="23"/>
    </row>
    <row r="14650" spans="19:19" x14ac:dyDescent="0.35">
      <c r="S14650" s="23"/>
    </row>
    <row r="14651" spans="19:19" x14ac:dyDescent="0.35">
      <c r="S14651" s="23"/>
    </row>
    <row r="14652" spans="19:19" x14ac:dyDescent="0.35">
      <c r="S14652" s="23"/>
    </row>
    <row r="14653" spans="19:19" x14ac:dyDescent="0.35">
      <c r="S14653" s="23"/>
    </row>
    <row r="14654" spans="19:19" x14ac:dyDescent="0.35">
      <c r="S14654" s="23"/>
    </row>
    <row r="14655" spans="19:19" x14ac:dyDescent="0.35">
      <c r="S14655" s="23"/>
    </row>
    <row r="14656" spans="19:19" x14ac:dyDescent="0.35">
      <c r="S14656" s="23"/>
    </row>
    <row r="14657" spans="19:19" x14ac:dyDescent="0.35">
      <c r="S14657" s="23"/>
    </row>
    <row r="14658" spans="19:19" x14ac:dyDescent="0.35">
      <c r="S14658" s="23"/>
    </row>
    <row r="14659" spans="19:19" x14ac:dyDescent="0.35">
      <c r="S14659" s="23"/>
    </row>
    <row r="14660" spans="19:19" x14ac:dyDescent="0.35">
      <c r="S14660" s="23"/>
    </row>
    <row r="14661" spans="19:19" x14ac:dyDescent="0.35">
      <c r="S14661" s="23"/>
    </row>
    <row r="14662" spans="19:19" x14ac:dyDescent="0.35">
      <c r="S14662" s="23"/>
    </row>
    <row r="14663" spans="19:19" x14ac:dyDescent="0.35">
      <c r="S14663" s="23"/>
    </row>
    <row r="14664" spans="19:19" x14ac:dyDescent="0.35">
      <c r="S14664" s="23"/>
    </row>
    <row r="14665" spans="19:19" x14ac:dyDescent="0.35">
      <c r="S14665" s="23"/>
    </row>
    <row r="14666" spans="19:19" x14ac:dyDescent="0.35">
      <c r="S14666" s="23"/>
    </row>
    <row r="14667" spans="19:19" x14ac:dyDescent="0.35">
      <c r="S14667" s="23"/>
    </row>
    <row r="14668" spans="19:19" x14ac:dyDescent="0.35">
      <c r="S14668" s="23"/>
    </row>
    <row r="14669" spans="19:19" x14ac:dyDescent="0.35">
      <c r="S14669" s="23"/>
    </row>
    <row r="14670" spans="19:19" x14ac:dyDescent="0.35">
      <c r="S14670" s="23"/>
    </row>
    <row r="14671" spans="19:19" x14ac:dyDescent="0.35">
      <c r="S14671" s="23"/>
    </row>
    <row r="14672" spans="19:19" x14ac:dyDescent="0.35">
      <c r="S14672" s="23"/>
    </row>
    <row r="14673" spans="19:19" x14ac:dyDescent="0.35">
      <c r="S14673" s="23"/>
    </row>
    <row r="14674" spans="19:19" x14ac:dyDescent="0.35">
      <c r="S14674" s="23"/>
    </row>
    <row r="14675" spans="19:19" x14ac:dyDescent="0.35">
      <c r="S14675" s="23"/>
    </row>
    <row r="14676" spans="19:19" x14ac:dyDescent="0.35">
      <c r="S14676" s="23"/>
    </row>
    <row r="14677" spans="19:19" x14ac:dyDescent="0.35">
      <c r="S14677" s="23"/>
    </row>
    <row r="14678" spans="19:19" x14ac:dyDescent="0.35">
      <c r="S14678" s="23"/>
    </row>
    <row r="14679" spans="19:19" x14ac:dyDescent="0.35">
      <c r="S14679" s="23"/>
    </row>
    <row r="14680" spans="19:19" x14ac:dyDescent="0.35">
      <c r="S14680" s="23"/>
    </row>
    <row r="14681" spans="19:19" x14ac:dyDescent="0.35">
      <c r="S14681" s="23"/>
    </row>
    <row r="14682" spans="19:19" x14ac:dyDescent="0.35">
      <c r="S14682" s="23"/>
    </row>
    <row r="14683" spans="19:19" x14ac:dyDescent="0.35">
      <c r="S14683" s="23"/>
    </row>
    <row r="14684" spans="19:19" x14ac:dyDescent="0.35">
      <c r="S14684" s="23"/>
    </row>
    <row r="14685" spans="19:19" x14ac:dyDescent="0.35">
      <c r="S14685" s="23"/>
    </row>
    <row r="14686" spans="19:19" x14ac:dyDescent="0.35">
      <c r="S14686" s="23"/>
    </row>
    <row r="14687" spans="19:19" x14ac:dyDescent="0.35">
      <c r="S14687" s="23"/>
    </row>
    <row r="14688" spans="19:19" x14ac:dyDescent="0.35">
      <c r="S14688" s="23"/>
    </row>
    <row r="14689" spans="19:19" x14ac:dyDescent="0.35">
      <c r="S14689" s="23"/>
    </row>
    <row r="14690" spans="19:19" x14ac:dyDescent="0.35">
      <c r="S14690" s="23"/>
    </row>
    <row r="14691" spans="19:19" x14ac:dyDescent="0.35">
      <c r="S14691" s="23"/>
    </row>
    <row r="14692" spans="19:19" x14ac:dyDescent="0.35">
      <c r="S14692" s="23"/>
    </row>
    <row r="14693" spans="19:19" x14ac:dyDescent="0.35">
      <c r="S14693" s="23"/>
    </row>
    <row r="14694" spans="19:19" x14ac:dyDescent="0.35">
      <c r="S14694" s="23"/>
    </row>
    <row r="14695" spans="19:19" x14ac:dyDescent="0.35">
      <c r="S14695" s="23"/>
    </row>
    <row r="14696" spans="19:19" x14ac:dyDescent="0.35">
      <c r="S14696" s="23"/>
    </row>
    <row r="14697" spans="19:19" x14ac:dyDescent="0.35">
      <c r="S14697" s="23"/>
    </row>
    <row r="14698" spans="19:19" x14ac:dyDescent="0.35">
      <c r="S14698" s="23"/>
    </row>
    <row r="14699" spans="19:19" x14ac:dyDescent="0.35">
      <c r="S14699" s="23"/>
    </row>
    <row r="14700" spans="19:19" x14ac:dyDescent="0.35">
      <c r="S14700" s="23"/>
    </row>
    <row r="14701" spans="19:19" x14ac:dyDescent="0.35">
      <c r="S14701" s="23"/>
    </row>
    <row r="14702" spans="19:19" x14ac:dyDescent="0.35">
      <c r="S14702" s="23"/>
    </row>
    <row r="14703" spans="19:19" x14ac:dyDescent="0.35">
      <c r="S14703" s="23"/>
    </row>
    <row r="14704" spans="19:19" x14ac:dyDescent="0.35">
      <c r="S14704" s="23"/>
    </row>
    <row r="14705" spans="19:19" x14ac:dyDescent="0.35">
      <c r="S14705" s="23"/>
    </row>
    <row r="14706" spans="19:19" x14ac:dyDescent="0.35">
      <c r="S14706" s="23"/>
    </row>
    <row r="14707" spans="19:19" x14ac:dyDescent="0.35">
      <c r="S14707" s="23"/>
    </row>
    <row r="14708" spans="19:19" x14ac:dyDescent="0.35">
      <c r="S14708" s="23"/>
    </row>
    <row r="14709" spans="19:19" x14ac:dyDescent="0.35">
      <c r="S14709" s="23"/>
    </row>
    <row r="14710" spans="19:19" x14ac:dyDescent="0.35">
      <c r="S14710" s="23"/>
    </row>
    <row r="14711" spans="19:19" x14ac:dyDescent="0.35">
      <c r="S14711" s="23"/>
    </row>
    <row r="14712" spans="19:19" x14ac:dyDescent="0.35">
      <c r="S14712" s="23"/>
    </row>
    <row r="14713" spans="19:19" x14ac:dyDescent="0.35">
      <c r="S14713" s="23"/>
    </row>
    <row r="14714" spans="19:19" x14ac:dyDescent="0.35">
      <c r="S14714" s="23"/>
    </row>
    <row r="14715" spans="19:19" x14ac:dyDescent="0.35">
      <c r="S14715" s="23"/>
    </row>
    <row r="14716" spans="19:19" x14ac:dyDescent="0.35">
      <c r="S14716" s="23"/>
    </row>
    <row r="14717" spans="19:19" x14ac:dyDescent="0.35">
      <c r="S14717" s="23"/>
    </row>
    <row r="14718" spans="19:19" x14ac:dyDescent="0.35">
      <c r="S14718" s="23"/>
    </row>
    <row r="14719" spans="19:19" x14ac:dyDescent="0.35">
      <c r="S14719" s="23"/>
    </row>
    <row r="14720" spans="19:19" x14ac:dyDescent="0.35">
      <c r="S14720" s="23"/>
    </row>
    <row r="14721" spans="19:19" x14ac:dyDescent="0.35">
      <c r="S14721" s="23"/>
    </row>
    <row r="14722" spans="19:19" x14ac:dyDescent="0.35">
      <c r="S14722" s="23"/>
    </row>
    <row r="14723" spans="19:19" x14ac:dyDescent="0.35">
      <c r="S14723" s="23"/>
    </row>
    <row r="14724" spans="19:19" x14ac:dyDescent="0.35">
      <c r="S14724" s="23"/>
    </row>
    <row r="14725" spans="19:19" x14ac:dyDescent="0.35">
      <c r="S14725" s="23"/>
    </row>
    <row r="14726" spans="19:19" x14ac:dyDescent="0.35">
      <c r="S14726" s="23"/>
    </row>
    <row r="14727" spans="19:19" x14ac:dyDescent="0.35">
      <c r="S14727" s="23"/>
    </row>
    <row r="14728" spans="19:19" x14ac:dyDescent="0.35">
      <c r="S14728" s="23"/>
    </row>
    <row r="14729" spans="19:19" x14ac:dyDescent="0.35">
      <c r="S14729" s="23"/>
    </row>
    <row r="14730" spans="19:19" x14ac:dyDescent="0.35">
      <c r="S14730" s="23"/>
    </row>
    <row r="14731" spans="19:19" x14ac:dyDescent="0.35">
      <c r="S14731" s="23"/>
    </row>
    <row r="14732" spans="19:19" x14ac:dyDescent="0.35">
      <c r="S14732" s="23"/>
    </row>
    <row r="14733" spans="19:19" x14ac:dyDescent="0.35">
      <c r="S14733" s="23"/>
    </row>
    <row r="14734" spans="19:19" x14ac:dyDescent="0.35">
      <c r="S14734" s="23"/>
    </row>
    <row r="14735" spans="19:19" x14ac:dyDescent="0.35">
      <c r="S14735" s="23"/>
    </row>
    <row r="14736" spans="19:19" x14ac:dyDescent="0.35">
      <c r="S14736" s="23"/>
    </row>
    <row r="14737" spans="19:19" x14ac:dyDescent="0.35">
      <c r="S14737" s="23"/>
    </row>
    <row r="14738" spans="19:19" x14ac:dyDescent="0.35">
      <c r="S14738" s="23"/>
    </row>
    <row r="14739" spans="19:19" x14ac:dyDescent="0.35">
      <c r="S14739" s="23"/>
    </row>
    <row r="14740" spans="19:19" x14ac:dyDescent="0.35">
      <c r="S14740" s="23"/>
    </row>
    <row r="14741" spans="19:19" x14ac:dyDescent="0.35">
      <c r="S14741" s="23"/>
    </row>
    <row r="14742" spans="19:19" x14ac:dyDescent="0.35">
      <c r="S14742" s="23"/>
    </row>
    <row r="14743" spans="19:19" x14ac:dyDescent="0.35">
      <c r="S14743" s="23"/>
    </row>
    <row r="14744" spans="19:19" x14ac:dyDescent="0.35">
      <c r="S14744" s="23"/>
    </row>
    <row r="14745" spans="19:19" x14ac:dyDescent="0.35">
      <c r="S14745" s="23"/>
    </row>
    <row r="14746" spans="19:19" x14ac:dyDescent="0.35">
      <c r="S14746" s="23"/>
    </row>
    <row r="14747" spans="19:19" x14ac:dyDescent="0.35">
      <c r="S14747" s="23"/>
    </row>
    <row r="14748" spans="19:19" x14ac:dyDescent="0.35">
      <c r="S14748" s="23"/>
    </row>
    <row r="14749" spans="19:19" x14ac:dyDescent="0.35">
      <c r="S14749" s="23"/>
    </row>
    <row r="14750" spans="19:19" x14ac:dyDescent="0.35">
      <c r="S14750" s="23"/>
    </row>
    <row r="14751" spans="19:19" x14ac:dyDescent="0.35">
      <c r="S14751" s="23"/>
    </row>
    <row r="14752" spans="19:19" x14ac:dyDescent="0.35">
      <c r="S14752" s="23"/>
    </row>
    <row r="14753" spans="19:19" x14ac:dyDescent="0.35">
      <c r="S14753" s="23"/>
    </row>
    <row r="14754" spans="19:19" x14ac:dyDescent="0.35">
      <c r="S14754" s="23"/>
    </row>
    <row r="14755" spans="19:19" x14ac:dyDescent="0.35">
      <c r="S14755" s="23"/>
    </row>
    <row r="14756" spans="19:19" x14ac:dyDescent="0.35">
      <c r="S14756" s="23"/>
    </row>
    <row r="14757" spans="19:19" x14ac:dyDescent="0.35">
      <c r="S14757" s="23"/>
    </row>
    <row r="14758" spans="19:19" x14ac:dyDescent="0.35">
      <c r="S14758" s="23"/>
    </row>
    <row r="14759" spans="19:19" x14ac:dyDescent="0.35">
      <c r="S14759" s="23"/>
    </row>
    <row r="14760" spans="19:19" x14ac:dyDescent="0.35">
      <c r="S14760" s="23"/>
    </row>
    <row r="14761" spans="19:19" x14ac:dyDescent="0.35">
      <c r="S14761" s="23"/>
    </row>
    <row r="14762" spans="19:19" x14ac:dyDescent="0.35">
      <c r="S14762" s="23"/>
    </row>
    <row r="14763" spans="19:19" x14ac:dyDescent="0.35">
      <c r="S14763" s="23"/>
    </row>
    <row r="14764" spans="19:19" x14ac:dyDescent="0.35">
      <c r="S14764" s="23"/>
    </row>
    <row r="14765" spans="19:19" x14ac:dyDescent="0.35">
      <c r="S14765" s="23"/>
    </row>
    <row r="14766" spans="19:19" x14ac:dyDescent="0.35">
      <c r="S14766" s="23"/>
    </row>
    <row r="14767" spans="19:19" x14ac:dyDescent="0.35">
      <c r="S14767" s="23"/>
    </row>
    <row r="14768" spans="19:19" x14ac:dyDescent="0.35">
      <c r="S14768" s="23"/>
    </row>
    <row r="14769" spans="19:19" x14ac:dyDescent="0.35">
      <c r="S14769" s="23"/>
    </row>
    <row r="14770" spans="19:19" x14ac:dyDescent="0.35">
      <c r="S14770" s="23"/>
    </row>
    <row r="14771" spans="19:19" x14ac:dyDescent="0.35">
      <c r="S14771" s="23"/>
    </row>
    <row r="14772" spans="19:19" x14ac:dyDescent="0.35">
      <c r="S14772" s="23"/>
    </row>
    <row r="14773" spans="19:19" x14ac:dyDescent="0.35">
      <c r="S14773" s="23"/>
    </row>
    <row r="14774" spans="19:19" x14ac:dyDescent="0.35">
      <c r="S14774" s="23"/>
    </row>
    <row r="14775" spans="19:19" x14ac:dyDescent="0.35">
      <c r="S14775" s="23"/>
    </row>
    <row r="14776" spans="19:19" x14ac:dyDescent="0.35">
      <c r="S14776" s="23"/>
    </row>
    <row r="14777" spans="19:19" x14ac:dyDescent="0.35">
      <c r="S14777" s="23"/>
    </row>
    <row r="14778" spans="19:19" x14ac:dyDescent="0.35">
      <c r="S14778" s="23"/>
    </row>
    <row r="14779" spans="19:19" x14ac:dyDescent="0.35">
      <c r="S14779" s="23"/>
    </row>
    <row r="14780" spans="19:19" x14ac:dyDescent="0.35">
      <c r="S14780" s="23"/>
    </row>
    <row r="14781" spans="19:19" x14ac:dyDescent="0.35">
      <c r="S14781" s="23"/>
    </row>
    <row r="14782" spans="19:19" x14ac:dyDescent="0.35">
      <c r="S14782" s="23"/>
    </row>
    <row r="14783" spans="19:19" x14ac:dyDescent="0.35">
      <c r="S14783" s="23"/>
    </row>
    <row r="14784" spans="19:19" x14ac:dyDescent="0.35">
      <c r="S14784" s="23"/>
    </row>
    <row r="14785" spans="19:19" x14ac:dyDescent="0.35">
      <c r="S14785" s="23"/>
    </row>
    <row r="14786" spans="19:19" x14ac:dyDescent="0.35">
      <c r="S14786" s="23"/>
    </row>
    <row r="14787" spans="19:19" x14ac:dyDescent="0.35">
      <c r="S14787" s="23"/>
    </row>
    <row r="14788" spans="19:19" x14ac:dyDescent="0.35">
      <c r="S14788" s="23"/>
    </row>
    <row r="14789" spans="19:19" x14ac:dyDescent="0.35">
      <c r="S14789" s="23"/>
    </row>
    <row r="14790" spans="19:19" x14ac:dyDescent="0.35">
      <c r="S14790" s="23"/>
    </row>
    <row r="14791" spans="19:19" x14ac:dyDescent="0.35">
      <c r="S14791" s="23"/>
    </row>
    <row r="14792" spans="19:19" x14ac:dyDescent="0.35">
      <c r="S14792" s="23"/>
    </row>
    <row r="14793" spans="19:19" x14ac:dyDescent="0.35">
      <c r="S14793" s="23"/>
    </row>
    <row r="14794" spans="19:19" x14ac:dyDescent="0.35">
      <c r="S14794" s="23"/>
    </row>
    <row r="14795" spans="19:19" x14ac:dyDescent="0.35">
      <c r="S14795" s="23"/>
    </row>
    <row r="14796" spans="19:19" x14ac:dyDescent="0.35">
      <c r="S14796" s="23"/>
    </row>
    <row r="14797" spans="19:19" x14ac:dyDescent="0.35">
      <c r="S14797" s="23"/>
    </row>
    <row r="14798" spans="19:19" x14ac:dyDescent="0.35">
      <c r="S14798" s="23"/>
    </row>
    <row r="14799" spans="19:19" x14ac:dyDescent="0.35">
      <c r="S14799" s="23"/>
    </row>
    <row r="14800" spans="19:19" x14ac:dyDescent="0.35">
      <c r="S14800" s="23"/>
    </row>
    <row r="14801" spans="19:19" x14ac:dyDescent="0.35">
      <c r="S14801" s="23"/>
    </row>
    <row r="14802" spans="19:19" x14ac:dyDescent="0.35">
      <c r="S14802" s="23"/>
    </row>
    <row r="14803" spans="19:19" x14ac:dyDescent="0.35">
      <c r="S14803" s="23"/>
    </row>
    <row r="14804" spans="19:19" x14ac:dyDescent="0.35">
      <c r="S14804" s="23"/>
    </row>
    <row r="14805" spans="19:19" x14ac:dyDescent="0.35">
      <c r="S14805" s="23"/>
    </row>
    <row r="14806" spans="19:19" x14ac:dyDescent="0.35">
      <c r="S14806" s="23"/>
    </row>
    <row r="14807" spans="19:19" x14ac:dyDescent="0.35">
      <c r="S14807" s="23"/>
    </row>
    <row r="14808" spans="19:19" x14ac:dyDescent="0.35">
      <c r="S14808" s="23"/>
    </row>
    <row r="14809" spans="19:19" x14ac:dyDescent="0.35">
      <c r="S14809" s="23"/>
    </row>
    <row r="14810" spans="19:19" x14ac:dyDescent="0.35">
      <c r="S14810" s="23"/>
    </row>
    <row r="14811" spans="19:19" x14ac:dyDescent="0.35">
      <c r="S14811" s="23"/>
    </row>
    <row r="14812" spans="19:19" x14ac:dyDescent="0.35">
      <c r="S14812" s="23"/>
    </row>
    <row r="14813" spans="19:19" x14ac:dyDescent="0.35">
      <c r="S14813" s="23"/>
    </row>
    <row r="14814" spans="19:19" x14ac:dyDescent="0.35">
      <c r="S14814" s="23"/>
    </row>
    <row r="14815" spans="19:19" x14ac:dyDescent="0.35">
      <c r="S14815" s="23"/>
    </row>
    <row r="14816" spans="19:19" x14ac:dyDescent="0.35">
      <c r="S14816" s="23"/>
    </row>
    <row r="14817" spans="19:19" x14ac:dyDescent="0.35">
      <c r="S14817" s="23"/>
    </row>
    <row r="14818" spans="19:19" x14ac:dyDescent="0.35">
      <c r="S14818" s="23"/>
    </row>
    <row r="14819" spans="19:19" x14ac:dyDescent="0.35">
      <c r="S14819" s="23"/>
    </row>
    <row r="14820" spans="19:19" x14ac:dyDescent="0.35">
      <c r="S14820" s="23"/>
    </row>
    <row r="14821" spans="19:19" x14ac:dyDescent="0.35">
      <c r="S14821" s="23"/>
    </row>
    <row r="14822" spans="19:19" x14ac:dyDescent="0.35">
      <c r="S14822" s="23"/>
    </row>
    <row r="14823" spans="19:19" x14ac:dyDescent="0.35">
      <c r="S14823" s="23"/>
    </row>
    <row r="14824" spans="19:19" x14ac:dyDescent="0.35">
      <c r="S14824" s="23"/>
    </row>
    <row r="14825" spans="19:19" x14ac:dyDescent="0.35">
      <c r="S14825" s="23"/>
    </row>
    <row r="14826" spans="19:19" x14ac:dyDescent="0.35">
      <c r="S14826" s="23"/>
    </row>
    <row r="14827" spans="19:19" x14ac:dyDescent="0.35">
      <c r="S14827" s="23"/>
    </row>
    <row r="14828" spans="19:19" x14ac:dyDescent="0.35">
      <c r="S14828" s="23"/>
    </row>
    <row r="14829" spans="19:19" x14ac:dyDescent="0.35">
      <c r="S14829" s="23"/>
    </row>
    <row r="14830" spans="19:19" x14ac:dyDescent="0.35">
      <c r="S14830" s="23"/>
    </row>
    <row r="14831" spans="19:19" x14ac:dyDescent="0.35">
      <c r="S14831" s="23"/>
    </row>
    <row r="14832" spans="19:19" x14ac:dyDescent="0.35">
      <c r="S14832" s="23"/>
    </row>
    <row r="14833" spans="19:19" x14ac:dyDescent="0.35">
      <c r="S14833" s="23"/>
    </row>
    <row r="14834" spans="19:19" x14ac:dyDescent="0.35">
      <c r="S14834" s="23"/>
    </row>
    <row r="14835" spans="19:19" x14ac:dyDescent="0.35">
      <c r="S14835" s="23"/>
    </row>
    <row r="14836" spans="19:19" x14ac:dyDescent="0.35">
      <c r="S14836" s="23"/>
    </row>
    <row r="14837" spans="19:19" x14ac:dyDescent="0.35">
      <c r="S14837" s="23"/>
    </row>
    <row r="14838" spans="19:19" x14ac:dyDescent="0.35">
      <c r="S14838" s="23"/>
    </row>
    <row r="14839" spans="19:19" x14ac:dyDescent="0.35">
      <c r="S14839" s="23"/>
    </row>
    <row r="14840" spans="19:19" x14ac:dyDescent="0.35">
      <c r="S14840" s="23"/>
    </row>
    <row r="14841" spans="19:19" x14ac:dyDescent="0.35">
      <c r="S14841" s="23"/>
    </row>
    <row r="14842" spans="19:19" x14ac:dyDescent="0.35">
      <c r="S14842" s="23"/>
    </row>
    <row r="14843" spans="19:19" x14ac:dyDescent="0.35">
      <c r="S14843" s="23"/>
    </row>
    <row r="14844" spans="19:19" x14ac:dyDescent="0.35">
      <c r="S14844" s="23"/>
    </row>
    <row r="14845" spans="19:19" x14ac:dyDescent="0.35">
      <c r="S14845" s="23"/>
    </row>
    <row r="14846" spans="19:19" x14ac:dyDescent="0.35">
      <c r="S14846" s="23"/>
    </row>
    <row r="14847" spans="19:19" x14ac:dyDescent="0.35">
      <c r="S14847" s="23"/>
    </row>
    <row r="14848" spans="19:19" x14ac:dyDescent="0.35">
      <c r="S14848" s="23"/>
    </row>
    <row r="14849" spans="19:19" x14ac:dyDescent="0.35">
      <c r="S14849" s="23"/>
    </row>
    <row r="14850" spans="19:19" x14ac:dyDescent="0.35">
      <c r="S14850" s="23"/>
    </row>
    <row r="14851" spans="19:19" x14ac:dyDescent="0.35">
      <c r="S14851" s="23"/>
    </row>
    <row r="14852" spans="19:19" x14ac:dyDescent="0.35">
      <c r="S14852" s="23"/>
    </row>
    <row r="14853" spans="19:19" x14ac:dyDescent="0.35">
      <c r="S14853" s="23"/>
    </row>
    <row r="14854" spans="19:19" x14ac:dyDescent="0.35">
      <c r="S14854" s="23"/>
    </row>
    <row r="14855" spans="19:19" x14ac:dyDescent="0.35">
      <c r="S14855" s="23"/>
    </row>
    <row r="14856" spans="19:19" x14ac:dyDescent="0.35">
      <c r="S14856" s="23"/>
    </row>
    <row r="14857" spans="19:19" x14ac:dyDescent="0.35">
      <c r="S14857" s="23"/>
    </row>
    <row r="14858" spans="19:19" x14ac:dyDescent="0.35">
      <c r="S14858" s="23"/>
    </row>
    <row r="14859" spans="19:19" x14ac:dyDescent="0.35">
      <c r="S14859" s="23"/>
    </row>
    <row r="14860" spans="19:19" x14ac:dyDescent="0.35">
      <c r="S14860" s="23"/>
    </row>
    <row r="14861" spans="19:19" x14ac:dyDescent="0.35">
      <c r="S14861" s="23"/>
    </row>
    <row r="14862" spans="19:19" x14ac:dyDescent="0.35">
      <c r="S14862" s="23"/>
    </row>
    <row r="14863" spans="19:19" x14ac:dyDescent="0.35">
      <c r="S14863" s="23"/>
    </row>
    <row r="14864" spans="19:19" x14ac:dyDescent="0.35">
      <c r="S14864" s="23"/>
    </row>
    <row r="14865" spans="19:19" x14ac:dyDescent="0.35">
      <c r="S14865" s="23"/>
    </row>
    <row r="14866" spans="19:19" x14ac:dyDescent="0.35">
      <c r="S14866" s="23"/>
    </row>
    <row r="14867" spans="19:19" x14ac:dyDescent="0.35">
      <c r="S14867" s="23"/>
    </row>
    <row r="14868" spans="19:19" x14ac:dyDescent="0.35">
      <c r="S14868" s="23"/>
    </row>
    <row r="14869" spans="19:19" x14ac:dyDescent="0.35">
      <c r="S14869" s="23"/>
    </row>
    <row r="14870" spans="19:19" x14ac:dyDescent="0.35">
      <c r="S14870" s="23"/>
    </row>
    <row r="14871" spans="19:19" x14ac:dyDescent="0.35">
      <c r="S14871" s="23"/>
    </row>
    <row r="14872" spans="19:19" x14ac:dyDescent="0.35">
      <c r="S14872" s="23"/>
    </row>
    <row r="14873" spans="19:19" x14ac:dyDescent="0.35">
      <c r="S14873" s="23"/>
    </row>
    <row r="14874" spans="19:19" x14ac:dyDescent="0.35">
      <c r="S14874" s="23"/>
    </row>
    <row r="14875" spans="19:19" x14ac:dyDescent="0.35">
      <c r="S14875" s="23"/>
    </row>
    <row r="14876" spans="19:19" x14ac:dyDescent="0.35">
      <c r="S14876" s="23"/>
    </row>
    <row r="14877" spans="19:19" x14ac:dyDescent="0.35">
      <c r="S14877" s="23"/>
    </row>
    <row r="14878" spans="19:19" x14ac:dyDescent="0.35">
      <c r="S14878" s="23"/>
    </row>
    <row r="14879" spans="19:19" x14ac:dyDescent="0.35">
      <c r="S14879" s="23"/>
    </row>
    <row r="14880" spans="19:19" x14ac:dyDescent="0.35">
      <c r="S14880" s="23"/>
    </row>
    <row r="14881" spans="19:19" x14ac:dyDescent="0.35">
      <c r="S14881" s="23"/>
    </row>
    <row r="14882" spans="19:19" x14ac:dyDescent="0.35">
      <c r="S14882" s="23"/>
    </row>
    <row r="14883" spans="19:19" x14ac:dyDescent="0.35">
      <c r="S14883" s="23"/>
    </row>
    <row r="14884" spans="19:19" x14ac:dyDescent="0.35">
      <c r="S14884" s="23"/>
    </row>
    <row r="14885" spans="19:19" x14ac:dyDescent="0.35">
      <c r="S14885" s="23"/>
    </row>
    <row r="14886" spans="19:19" x14ac:dyDescent="0.35">
      <c r="S14886" s="23"/>
    </row>
    <row r="14887" spans="19:19" x14ac:dyDescent="0.35">
      <c r="S14887" s="23"/>
    </row>
    <row r="14888" spans="19:19" x14ac:dyDescent="0.35">
      <c r="S14888" s="23"/>
    </row>
    <row r="14889" spans="19:19" x14ac:dyDescent="0.35">
      <c r="S14889" s="23"/>
    </row>
    <row r="14890" spans="19:19" x14ac:dyDescent="0.35">
      <c r="S14890" s="23"/>
    </row>
    <row r="14891" spans="19:19" x14ac:dyDescent="0.35">
      <c r="S14891" s="23"/>
    </row>
    <row r="14892" spans="19:19" x14ac:dyDescent="0.35">
      <c r="S14892" s="23"/>
    </row>
    <row r="14893" spans="19:19" x14ac:dyDescent="0.35">
      <c r="S14893" s="23"/>
    </row>
    <row r="14894" spans="19:19" x14ac:dyDescent="0.35">
      <c r="S14894" s="23"/>
    </row>
    <row r="14895" spans="19:19" x14ac:dyDescent="0.35">
      <c r="S14895" s="23"/>
    </row>
    <row r="14896" spans="19:19" x14ac:dyDescent="0.35">
      <c r="S14896" s="23"/>
    </row>
    <row r="14897" spans="19:19" x14ac:dyDescent="0.35">
      <c r="S14897" s="23"/>
    </row>
    <row r="14898" spans="19:19" x14ac:dyDescent="0.35">
      <c r="S14898" s="23"/>
    </row>
    <row r="14899" spans="19:19" x14ac:dyDescent="0.35">
      <c r="S14899" s="23"/>
    </row>
    <row r="14900" spans="19:19" x14ac:dyDescent="0.35">
      <c r="S14900" s="23"/>
    </row>
    <row r="14901" spans="19:19" x14ac:dyDescent="0.35">
      <c r="S14901" s="23"/>
    </row>
    <row r="14902" spans="19:19" x14ac:dyDescent="0.35">
      <c r="S14902" s="23"/>
    </row>
    <row r="14903" spans="19:19" x14ac:dyDescent="0.35">
      <c r="S14903" s="23"/>
    </row>
    <row r="14904" spans="19:19" x14ac:dyDescent="0.35">
      <c r="S14904" s="23"/>
    </row>
    <row r="14905" spans="19:19" x14ac:dyDescent="0.35">
      <c r="S14905" s="23"/>
    </row>
    <row r="14906" spans="19:19" x14ac:dyDescent="0.35">
      <c r="S14906" s="23"/>
    </row>
    <row r="14907" spans="19:19" x14ac:dyDescent="0.35">
      <c r="S14907" s="23"/>
    </row>
    <row r="14908" spans="19:19" x14ac:dyDescent="0.35">
      <c r="S14908" s="23"/>
    </row>
    <row r="14909" spans="19:19" x14ac:dyDescent="0.35">
      <c r="S14909" s="23"/>
    </row>
    <row r="14910" spans="19:19" x14ac:dyDescent="0.35">
      <c r="S14910" s="23"/>
    </row>
    <row r="14911" spans="19:19" x14ac:dyDescent="0.35">
      <c r="S14911" s="23"/>
    </row>
    <row r="14912" spans="19:19" x14ac:dyDescent="0.35">
      <c r="S14912" s="23"/>
    </row>
    <row r="14913" spans="19:19" x14ac:dyDescent="0.35">
      <c r="S14913" s="23"/>
    </row>
    <row r="14914" spans="19:19" x14ac:dyDescent="0.35">
      <c r="S14914" s="23"/>
    </row>
    <row r="14915" spans="19:19" x14ac:dyDescent="0.35">
      <c r="S14915" s="23"/>
    </row>
    <row r="14916" spans="19:19" x14ac:dyDescent="0.35">
      <c r="S14916" s="23"/>
    </row>
    <row r="14917" spans="19:19" x14ac:dyDescent="0.35">
      <c r="S14917" s="23"/>
    </row>
    <row r="14918" spans="19:19" x14ac:dyDescent="0.35">
      <c r="S14918" s="23"/>
    </row>
    <row r="14919" spans="19:19" x14ac:dyDescent="0.35">
      <c r="S14919" s="23"/>
    </row>
    <row r="14920" spans="19:19" x14ac:dyDescent="0.35">
      <c r="S14920" s="23"/>
    </row>
    <row r="14921" spans="19:19" x14ac:dyDescent="0.35">
      <c r="S14921" s="23"/>
    </row>
    <row r="14922" spans="19:19" x14ac:dyDescent="0.35">
      <c r="S14922" s="23"/>
    </row>
    <row r="14923" spans="19:19" x14ac:dyDescent="0.35">
      <c r="S14923" s="23"/>
    </row>
    <row r="14924" spans="19:19" x14ac:dyDescent="0.35">
      <c r="S14924" s="23"/>
    </row>
    <row r="14925" spans="19:19" x14ac:dyDescent="0.35">
      <c r="S14925" s="23"/>
    </row>
    <row r="14926" spans="19:19" x14ac:dyDescent="0.35">
      <c r="S14926" s="23"/>
    </row>
    <row r="14927" spans="19:19" x14ac:dyDescent="0.35">
      <c r="S14927" s="23"/>
    </row>
    <row r="14928" spans="19:19" x14ac:dyDescent="0.35">
      <c r="S14928" s="23"/>
    </row>
    <row r="14929" spans="19:19" x14ac:dyDescent="0.35">
      <c r="S14929" s="23"/>
    </row>
    <row r="14930" spans="19:19" x14ac:dyDescent="0.35">
      <c r="S14930" s="23"/>
    </row>
    <row r="14931" spans="19:19" x14ac:dyDescent="0.35">
      <c r="S14931" s="23"/>
    </row>
    <row r="14932" spans="19:19" x14ac:dyDescent="0.35">
      <c r="S14932" s="23"/>
    </row>
    <row r="14933" spans="19:19" x14ac:dyDescent="0.35">
      <c r="S14933" s="23"/>
    </row>
    <row r="14934" spans="19:19" x14ac:dyDescent="0.35">
      <c r="S14934" s="23"/>
    </row>
    <row r="14935" spans="19:19" x14ac:dyDescent="0.35">
      <c r="S14935" s="23"/>
    </row>
    <row r="14936" spans="19:19" x14ac:dyDescent="0.35">
      <c r="S14936" s="23"/>
    </row>
    <row r="14937" spans="19:19" x14ac:dyDescent="0.35">
      <c r="S14937" s="23"/>
    </row>
    <row r="14938" spans="19:19" x14ac:dyDescent="0.35">
      <c r="S14938" s="23"/>
    </row>
    <row r="14939" spans="19:19" x14ac:dyDescent="0.35">
      <c r="S14939" s="23"/>
    </row>
    <row r="14940" spans="19:19" x14ac:dyDescent="0.35">
      <c r="S14940" s="23"/>
    </row>
    <row r="14941" spans="19:19" x14ac:dyDescent="0.35">
      <c r="S14941" s="23"/>
    </row>
    <row r="14942" spans="19:19" x14ac:dyDescent="0.35">
      <c r="S14942" s="23"/>
    </row>
    <row r="14943" spans="19:19" x14ac:dyDescent="0.35">
      <c r="S14943" s="23"/>
    </row>
    <row r="14944" spans="19:19" x14ac:dyDescent="0.35">
      <c r="S14944" s="23"/>
    </row>
    <row r="14945" spans="19:19" x14ac:dyDescent="0.35">
      <c r="S14945" s="23"/>
    </row>
    <row r="14946" spans="19:19" x14ac:dyDescent="0.35">
      <c r="S14946" s="23"/>
    </row>
    <row r="14947" spans="19:19" x14ac:dyDescent="0.35">
      <c r="S14947" s="23"/>
    </row>
    <row r="14948" spans="19:19" x14ac:dyDescent="0.35">
      <c r="S14948" s="23"/>
    </row>
    <row r="14949" spans="19:19" x14ac:dyDescent="0.35">
      <c r="S14949" s="23"/>
    </row>
    <row r="14950" spans="19:19" x14ac:dyDescent="0.35">
      <c r="S14950" s="23"/>
    </row>
    <row r="14951" spans="19:19" x14ac:dyDescent="0.35">
      <c r="S14951" s="23"/>
    </row>
    <row r="14952" spans="19:19" x14ac:dyDescent="0.35">
      <c r="S14952" s="23"/>
    </row>
    <row r="14953" spans="19:19" x14ac:dyDescent="0.35">
      <c r="S14953" s="23"/>
    </row>
    <row r="14954" spans="19:19" x14ac:dyDescent="0.35">
      <c r="S14954" s="23"/>
    </row>
    <row r="14955" spans="19:19" x14ac:dyDescent="0.35">
      <c r="S14955" s="23"/>
    </row>
    <row r="14956" spans="19:19" x14ac:dyDescent="0.35">
      <c r="S14956" s="23"/>
    </row>
    <row r="14957" spans="19:19" x14ac:dyDescent="0.35">
      <c r="S14957" s="23"/>
    </row>
    <row r="14958" spans="19:19" x14ac:dyDescent="0.35">
      <c r="S14958" s="23"/>
    </row>
    <row r="14959" spans="19:19" x14ac:dyDescent="0.35">
      <c r="S14959" s="23"/>
    </row>
    <row r="14960" spans="19:19" x14ac:dyDescent="0.35">
      <c r="S14960" s="23"/>
    </row>
    <row r="14961" spans="19:19" x14ac:dyDescent="0.35">
      <c r="S14961" s="23"/>
    </row>
    <row r="14962" spans="19:19" x14ac:dyDescent="0.35">
      <c r="S14962" s="23"/>
    </row>
    <row r="14963" spans="19:19" x14ac:dyDescent="0.35">
      <c r="S14963" s="23"/>
    </row>
    <row r="14964" spans="19:19" x14ac:dyDescent="0.35">
      <c r="S14964" s="23"/>
    </row>
    <row r="14965" spans="19:19" x14ac:dyDescent="0.35">
      <c r="S14965" s="23"/>
    </row>
    <row r="14966" spans="19:19" x14ac:dyDescent="0.35">
      <c r="S14966" s="23"/>
    </row>
    <row r="14967" spans="19:19" x14ac:dyDescent="0.35">
      <c r="S14967" s="23"/>
    </row>
    <row r="14968" spans="19:19" x14ac:dyDescent="0.35">
      <c r="S14968" s="23"/>
    </row>
    <row r="14969" spans="19:19" x14ac:dyDescent="0.35">
      <c r="S14969" s="23"/>
    </row>
    <row r="14970" spans="19:19" x14ac:dyDescent="0.35">
      <c r="S14970" s="23"/>
    </row>
    <row r="14971" spans="19:19" x14ac:dyDescent="0.35">
      <c r="S14971" s="23"/>
    </row>
    <row r="14972" spans="19:19" x14ac:dyDescent="0.35">
      <c r="S14972" s="23"/>
    </row>
    <row r="14973" spans="19:19" x14ac:dyDescent="0.35">
      <c r="S14973" s="23"/>
    </row>
    <row r="14974" spans="19:19" x14ac:dyDescent="0.35">
      <c r="S14974" s="23"/>
    </row>
    <row r="14975" spans="19:19" x14ac:dyDescent="0.35">
      <c r="S14975" s="23"/>
    </row>
    <row r="14976" spans="19:19" x14ac:dyDescent="0.35">
      <c r="S14976" s="23"/>
    </row>
    <row r="14977" spans="19:19" x14ac:dyDescent="0.35">
      <c r="S14977" s="23"/>
    </row>
    <row r="14978" spans="19:19" x14ac:dyDescent="0.35">
      <c r="S14978" s="23"/>
    </row>
    <row r="14979" spans="19:19" x14ac:dyDescent="0.35">
      <c r="S14979" s="23"/>
    </row>
    <row r="14980" spans="19:19" x14ac:dyDescent="0.35">
      <c r="S14980" s="23"/>
    </row>
    <row r="14981" spans="19:19" x14ac:dyDescent="0.35">
      <c r="S14981" s="23"/>
    </row>
    <row r="14982" spans="19:19" x14ac:dyDescent="0.35">
      <c r="S14982" s="23"/>
    </row>
    <row r="14983" spans="19:19" x14ac:dyDescent="0.35">
      <c r="S14983" s="23"/>
    </row>
    <row r="14984" spans="19:19" x14ac:dyDescent="0.35">
      <c r="S14984" s="23"/>
    </row>
    <row r="14985" spans="19:19" x14ac:dyDescent="0.35">
      <c r="S14985" s="23"/>
    </row>
    <row r="14986" spans="19:19" x14ac:dyDescent="0.35">
      <c r="S14986" s="23"/>
    </row>
    <row r="14987" spans="19:19" x14ac:dyDescent="0.35">
      <c r="S14987" s="23"/>
    </row>
    <row r="14988" spans="19:19" x14ac:dyDescent="0.35">
      <c r="S14988" s="23"/>
    </row>
    <row r="14989" spans="19:19" x14ac:dyDescent="0.35">
      <c r="S14989" s="23"/>
    </row>
    <row r="14990" spans="19:19" x14ac:dyDescent="0.35">
      <c r="S14990" s="23"/>
    </row>
    <row r="14991" spans="19:19" x14ac:dyDescent="0.35">
      <c r="S14991" s="23"/>
    </row>
    <row r="14992" spans="19:19" x14ac:dyDescent="0.35">
      <c r="S14992" s="23"/>
    </row>
    <row r="14993" spans="19:19" x14ac:dyDescent="0.35">
      <c r="S14993" s="23"/>
    </row>
    <row r="14994" spans="19:19" x14ac:dyDescent="0.35">
      <c r="S14994" s="23"/>
    </row>
    <row r="14995" spans="19:19" x14ac:dyDescent="0.35">
      <c r="S14995" s="23"/>
    </row>
    <row r="14996" spans="19:19" x14ac:dyDescent="0.35">
      <c r="S14996" s="23"/>
    </row>
    <row r="14997" spans="19:19" x14ac:dyDescent="0.35">
      <c r="S14997" s="23"/>
    </row>
    <row r="14998" spans="19:19" x14ac:dyDescent="0.35">
      <c r="S14998" s="23"/>
    </row>
  </sheetData>
  <sheetProtection algorithmName="SHA-512" hashValue="yq1l1Hs18GYA+Ld1uV+pgQIU9UojJGOp1XfYFy/ZSjmh0Qcz47MYBrRAoZQWLeqW7hnEUygsGkA8i9mikwSbYw==" saltValue="3JWVHm77sBLCLgQVXCePyA==" spinCount="100000" sheet="1" selectLockedCells="1"/>
  <mergeCells count="7">
    <mergeCell ref="B5:F5"/>
    <mergeCell ref="G5:I5"/>
    <mergeCell ref="B2:F2"/>
    <mergeCell ref="G2:I2"/>
    <mergeCell ref="B3:F3"/>
    <mergeCell ref="G3:I3"/>
    <mergeCell ref="B4:F4"/>
  </mergeCells>
  <conditionalFormatting sqref="H9:H1007">
    <cfRule type="expression" dxfId="37" priority="32">
      <formula>AND(H9="",G9&lt;&gt;"")</formula>
    </cfRule>
  </conditionalFormatting>
  <conditionalFormatting sqref="J9:J1007">
    <cfRule type="expression" dxfId="36" priority="27">
      <formula>AND(J9="",G9="Janssen")</formula>
    </cfRule>
    <cfRule type="expression" dxfId="35" priority="28">
      <formula>AND(J9="",G9="Pfizer-BioNTech")</formula>
    </cfRule>
    <cfRule type="expression" dxfId="34" priority="29">
      <formula>AND(J9="",G9="Moderna")</formula>
    </cfRule>
  </conditionalFormatting>
  <conditionalFormatting sqref="I9:I1007">
    <cfRule type="expression" dxfId="33" priority="16">
      <formula>AND(I9="",G9="Moderna")</formula>
    </cfRule>
    <cfRule type="expression" dxfId="32" priority="17">
      <formula>AND(I9="",G9="Pfizer-BioNTech")</formula>
    </cfRule>
    <cfRule type="expression" dxfId="31" priority="18">
      <formula>AND(I9="",G9="Janssen")</formula>
    </cfRule>
  </conditionalFormatting>
  <conditionalFormatting sqref="G9:G1007">
    <cfRule type="expression" dxfId="30" priority="9" stopIfTrue="1">
      <formula>OR(L9="YES",M9="YES",N9="YES")</formula>
    </cfRule>
  </conditionalFormatting>
  <conditionalFormatting sqref="H9:H1007">
    <cfRule type="expression" dxfId="29" priority="8" stopIfTrue="1">
      <formula>OR(L9="YES",M9="YES",N9="YES")</formula>
    </cfRule>
  </conditionalFormatting>
  <conditionalFormatting sqref="I9:I1007">
    <cfRule type="expression" dxfId="28" priority="7" stopIfTrue="1">
      <formula>OR(L9="YES",M9="YES",N9="YES")</formula>
    </cfRule>
  </conditionalFormatting>
  <conditionalFormatting sqref="J9:J1007">
    <cfRule type="expression" dxfId="27" priority="6" stopIfTrue="1">
      <formula>OR(L9="YES",M9="YES",N9="YES")</formula>
    </cfRule>
  </conditionalFormatting>
  <conditionalFormatting sqref="K9:K1007">
    <cfRule type="expression" dxfId="26" priority="33" stopIfTrue="1">
      <formula>OR(L9="YES",M9="YES",N9="YES")</formula>
    </cfRule>
    <cfRule type="expression" dxfId="25" priority="34">
      <formula>OR(G9="Pfizer-BioNTech",G9="Moderna",G9="Janssen")</formula>
    </cfRule>
  </conditionalFormatting>
  <conditionalFormatting sqref="L9:L1007">
    <cfRule type="expression" dxfId="24" priority="35" stopIfTrue="1">
      <formula>OR(M9="YES",N9="YES")</formula>
    </cfRule>
    <cfRule type="expression" dxfId="23" priority="36">
      <formula>OR(G9="Pfizer-BioNTech",G9="Moderna",G9="Janssen", K9="YES")</formula>
    </cfRule>
  </conditionalFormatting>
  <conditionalFormatting sqref="M9:M1007">
    <cfRule type="expression" dxfId="22" priority="37" stopIfTrue="1">
      <formula>OR(L9="YES",N9="YES")</formula>
    </cfRule>
    <cfRule type="expression" dxfId="21" priority="38">
      <formula>OR(G9="Pfizer-BioNTech",G9="Moderna",G9="Janssen",K9="YES")</formula>
    </cfRule>
  </conditionalFormatting>
  <conditionalFormatting sqref="N9:N1007">
    <cfRule type="expression" dxfId="20" priority="39" stopIfTrue="1">
      <formula>OR(L9="YES",M9="YES")</formula>
    </cfRule>
    <cfRule type="expression" dxfId="19" priority="40">
      <formula>OR(G9="Pfizer-BioNTech",G9="Moderna",G9="Janssen",K9="YES")</formula>
    </cfRule>
  </conditionalFormatting>
  <dataValidations count="9">
    <dataValidation type="list" allowBlank="1" showInputMessage="1" showErrorMessage="1" sqref="O9:O1007" xr:uid="{34A0D6E5-E94D-462E-A6D6-1CC946D8C59D}">
      <formula1>"YES, NO"</formula1>
    </dataValidation>
    <dataValidation type="date" operator="greaterThan" allowBlank="1" showInputMessage="1" showErrorMessage="1" sqref="J5" xr:uid="{D17DD1AF-D13A-4E4A-BFCD-44E2FC366FF3}">
      <formula1>44166</formula1>
    </dataValidation>
    <dataValidation type="date" operator="greaterThan" allowBlank="1" showInputMessage="1" showErrorMessage="1" errorTitle="Date" error="The value you have entered is not a valid date." sqref="B9:C1007" xr:uid="{EFCDEDCC-B3B6-431A-9083-1DE2CD772562}">
      <formula1>32874</formula1>
    </dataValidation>
    <dataValidation type="date" operator="greaterThan" allowBlank="1" showInputMessage="1" showErrorMessage="1" error="The value you have entered is not a valid date." sqref="J9:J1007 H9:H1007" xr:uid="{38EEDC12-A52D-40BB-9A6B-96941492F1C2}">
      <formula1>44166</formula1>
    </dataValidation>
    <dataValidation type="list" allowBlank="1" showInputMessage="1" showErrorMessage="1" sqref="G9:G1007" xr:uid="{57E65138-0B88-4D72-AB7D-F533D03DED6E}">
      <formula1>"Pfizer-BioNTech,Moderna,Janssen"</formula1>
    </dataValidation>
    <dataValidation type="list" allowBlank="1" showInputMessage="1" showErrorMessage="1" sqref="L9:N1007" xr:uid="{C165CD6F-453D-439C-A06A-8CF74B0B1A1C}">
      <formula1>"YES"</formula1>
    </dataValidation>
    <dataValidation type="list" allowBlank="1" showInputMessage="1" showErrorMessage="1" error="Please select 'YES' from the dropdown, if applicable." sqref="K9:K1007" xr:uid="{909055E7-5C94-42AB-9594-A22F3AC08171}">
      <formula1>"YES"</formula1>
    </dataValidation>
    <dataValidation type="custom" allowBlank="1" showInputMessage="1" showErrorMessage="1" sqref="I9:I1007" xr:uid="{70B5FB57-6587-41AC-ABF6-986F7FD2EA47}">
      <formula1>"Pfizer-BioNTech,Moderna,Janssen"</formula1>
    </dataValidation>
    <dataValidation type="custom" allowBlank="1" showInputMessage="1" showErrorMessage="1" error="The start of the reporting week must be a Monday." sqref="J4" xr:uid="{96016412-28E0-4654-8A9B-3C9F478DBD21}">
      <formula1>WEEKDAY(J4)=2</formula1>
    </dataValidation>
  </dataValidations>
  <pageMargins left="0.7" right="0.7" top="0.75" bottom="0.75" header="0.3" footer="0.3"/>
  <pageSetup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F78E0-6629-421C-9246-58C498604492}">
  <dimension ref="B1:Q29"/>
  <sheetViews>
    <sheetView workbookViewId="0">
      <selection activeCell="C26" sqref="C26"/>
    </sheetView>
  </sheetViews>
  <sheetFormatPr defaultRowHeight="14.5" x14ac:dyDescent="0.35"/>
  <cols>
    <col min="1" max="1" width="3.26953125" customWidth="1"/>
    <col min="2" max="2" width="61.1796875" customWidth="1"/>
    <col min="3" max="3" width="14.7265625" customWidth="1"/>
    <col min="4" max="4" width="12.7265625" customWidth="1"/>
    <col min="6" max="6" width="9.7265625" bestFit="1" customWidth="1"/>
  </cols>
  <sheetData>
    <row r="1" spans="2:17" ht="15" thickBot="1" x14ac:dyDescent="0.4"/>
    <row r="2" spans="2:17" ht="42.75" customHeight="1" x14ac:dyDescent="0.5">
      <c r="B2" s="124" t="s">
        <v>50</v>
      </c>
      <c r="C2" s="125"/>
      <c r="E2" s="3"/>
      <c r="F2" s="3"/>
      <c r="G2" s="3"/>
      <c r="H2" s="3"/>
      <c r="I2" s="3"/>
      <c r="J2" s="3"/>
      <c r="K2" s="3"/>
      <c r="L2" s="3"/>
      <c r="M2" s="3"/>
      <c r="N2" s="3"/>
      <c r="O2" s="3"/>
      <c r="P2" s="3"/>
      <c r="Q2" s="3"/>
    </row>
    <row r="3" spans="2:17" ht="21" x14ac:dyDescent="0.5">
      <c r="B3" s="126" t="s">
        <v>3</v>
      </c>
      <c r="C3" s="127"/>
      <c r="E3" s="3"/>
      <c r="F3" s="3"/>
      <c r="G3" s="3"/>
      <c r="H3" s="3"/>
      <c r="I3" s="3"/>
      <c r="J3" s="3"/>
      <c r="K3" s="3"/>
      <c r="L3" s="3"/>
      <c r="M3" s="3"/>
      <c r="N3" s="3"/>
      <c r="O3" s="3"/>
      <c r="P3" s="3"/>
      <c r="Q3" s="3"/>
    </row>
    <row r="4" spans="2:17" ht="15" customHeight="1" thickBot="1" x14ac:dyDescent="0.4">
      <c r="B4" s="47"/>
      <c r="C4" s="51"/>
      <c r="E4" s="3"/>
      <c r="F4" s="3"/>
      <c r="G4" s="3"/>
      <c r="H4" s="3"/>
      <c r="I4" s="3"/>
      <c r="J4" s="3"/>
      <c r="K4" s="3"/>
      <c r="L4" s="3"/>
      <c r="M4" s="3"/>
      <c r="N4" s="3"/>
      <c r="O4" s="3"/>
      <c r="P4" s="3"/>
      <c r="Q4" s="3"/>
    </row>
    <row r="5" spans="2:17" ht="15" customHeight="1" x14ac:dyDescent="0.35">
      <c r="B5" s="37" t="s">
        <v>11</v>
      </c>
      <c r="C5" s="52">
        <f>'Tracking Worksheet'!J2</f>
        <v>0</v>
      </c>
      <c r="D5" s="3"/>
      <c r="E5" s="3"/>
      <c r="F5" s="3"/>
      <c r="G5" s="3"/>
      <c r="H5" s="3"/>
      <c r="I5" s="3"/>
      <c r="J5" s="3"/>
      <c r="K5" s="3"/>
      <c r="L5" s="3"/>
      <c r="M5" s="3"/>
      <c r="N5" s="3"/>
    </row>
    <row r="6" spans="2:17" x14ac:dyDescent="0.35">
      <c r="B6" s="37" t="s">
        <v>37</v>
      </c>
      <c r="C6" s="53" t="str">
        <f>'Tracking Worksheet'!J3</f>
        <v>COVID_19</v>
      </c>
    </row>
    <row r="7" spans="2:17" x14ac:dyDescent="0.35">
      <c r="B7" s="37" t="s">
        <v>38</v>
      </c>
      <c r="C7" s="53">
        <f>'Tracking Worksheet'!J4</f>
        <v>44340</v>
      </c>
    </row>
    <row r="8" spans="2:17" x14ac:dyDescent="0.35">
      <c r="B8" s="38" t="s">
        <v>39</v>
      </c>
      <c r="C8" s="53">
        <f>'Tracking Worksheet'!J5</f>
        <v>44346</v>
      </c>
      <c r="D8" s="39"/>
      <c r="E8" s="39"/>
    </row>
    <row r="9" spans="2:17" ht="15" thickBot="1" x14ac:dyDescent="0.4">
      <c r="B9" s="37" t="s">
        <v>40</v>
      </c>
      <c r="C9" s="54">
        <f ca="1">TODAY()</f>
        <v>44349</v>
      </c>
      <c r="K9" s="40"/>
      <c r="L9" s="40"/>
      <c r="M9" s="40"/>
      <c r="N9" s="40"/>
    </row>
    <row r="10" spans="2:17" ht="15" thickBot="1" x14ac:dyDescent="0.4">
      <c r="B10" s="128" t="s">
        <v>41</v>
      </c>
      <c r="C10" s="129"/>
    </row>
    <row r="11" spans="2:17" ht="29" x14ac:dyDescent="0.35">
      <c r="B11" s="55" t="s">
        <v>54</v>
      </c>
      <c r="C11" s="59">
        <f>'Tracking Worksheet'!S8</f>
        <v>0</v>
      </c>
    </row>
    <row r="12" spans="2:17" ht="26.25" customHeight="1" thickBot="1" x14ac:dyDescent="0.4">
      <c r="B12" s="130" t="s">
        <v>53</v>
      </c>
      <c r="C12" s="131"/>
    </row>
    <row r="13" spans="2:17" x14ac:dyDescent="0.35">
      <c r="B13" s="56" t="s">
        <v>42</v>
      </c>
      <c r="C13" s="44">
        <f>'Tracking Worksheet'!S9</f>
        <v>0</v>
      </c>
      <c r="D13" s="41"/>
    </row>
    <row r="14" spans="2:17" x14ac:dyDescent="0.35">
      <c r="B14" s="56" t="s">
        <v>43</v>
      </c>
      <c r="C14" s="45">
        <f>'Tracking Worksheet'!S10</f>
        <v>0</v>
      </c>
      <c r="D14" s="41"/>
    </row>
    <row r="15" spans="2:17" x14ac:dyDescent="0.35">
      <c r="B15" s="56" t="s">
        <v>44</v>
      </c>
      <c r="C15" s="45">
        <f>'Tracking Worksheet'!S11</f>
        <v>0</v>
      </c>
      <c r="D15" s="41"/>
    </row>
    <row r="16" spans="2:17" x14ac:dyDescent="0.35">
      <c r="B16" s="56" t="s">
        <v>45</v>
      </c>
      <c r="C16" s="45">
        <f>'Tracking Worksheet'!S12</f>
        <v>0</v>
      </c>
      <c r="D16" s="41"/>
    </row>
    <row r="17" spans="2:4" x14ac:dyDescent="0.35">
      <c r="B17" s="56" t="s">
        <v>51</v>
      </c>
      <c r="C17" s="45">
        <f>'Tracking Worksheet'!S13</f>
        <v>0</v>
      </c>
      <c r="D17" s="41"/>
    </row>
    <row r="18" spans="2:4" ht="15" thickBot="1" x14ac:dyDescent="0.4">
      <c r="B18" s="56" t="s">
        <v>52</v>
      </c>
      <c r="C18" s="46">
        <f>'Tracking Worksheet'!S14</f>
        <v>0</v>
      </c>
      <c r="D18" s="41"/>
    </row>
    <row r="19" spans="2:4" ht="15" thickBot="1" x14ac:dyDescent="0.4">
      <c r="B19" s="132" t="s">
        <v>46</v>
      </c>
      <c r="C19" s="133"/>
      <c r="D19" s="42"/>
    </row>
    <row r="20" spans="2:4" x14ac:dyDescent="0.35">
      <c r="B20" s="57" t="s">
        <v>82</v>
      </c>
      <c r="C20" s="44">
        <f>'Tracking Worksheet'!S16</f>
        <v>0</v>
      </c>
      <c r="D20" s="41"/>
    </row>
    <row r="21" spans="2:4" x14ac:dyDescent="0.35">
      <c r="B21" s="57" t="s">
        <v>47</v>
      </c>
      <c r="C21" s="45">
        <f>'Tracking Worksheet'!S17</f>
        <v>0</v>
      </c>
      <c r="D21" s="41"/>
    </row>
    <row r="22" spans="2:4" ht="15" thickBot="1" x14ac:dyDescent="0.4">
      <c r="B22" s="57" t="s">
        <v>48</v>
      </c>
      <c r="C22" s="46">
        <f>'Tracking Worksheet'!S18</f>
        <v>0</v>
      </c>
      <c r="D22" s="42"/>
    </row>
    <row r="23" spans="2:4" x14ac:dyDescent="0.35">
      <c r="B23" s="122" t="s">
        <v>49</v>
      </c>
      <c r="C23" s="123"/>
      <c r="D23" s="42"/>
    </row>
    <row r="24" spans="2:4" x14ac:dyDescent="0.35">
      <c r="B24" s="48" t="s">
        <v>58</v>
      </c>
      <c r="C24" s="49"/>
      <c r="D24" s="42"/>
    </row>
    <row r="25" spans="2:4" ht="43.5" x14ac:dyDescent="0.35">
      <c r="B25" s="50" t="s">
        <v>57</v>
      </c>
      <c r="C25" s="60"/>
      <c r="D25" s="42"/>
    </row>
    <row r="26" spans="2:4" ht="61.5" customHeight="1" x14ac:dyDescent="0.35">
      <c r="B26" s="58" t="s">
        <v>56</v>
      </c>
      <c r="C26" s="60"/>
      <c r="D26" s="42"/>
    </row>
    <row r="27" spans="2:4" ht="44" thickBot="1" x14ac:dyDescent="0.4">
      <c r="B27" s="66" t="s">
        <v>55</v>
      </c>
      <c r="C27" s="67"/>
      <c r="D27" s="42"/>
    </row>
    <row r="28" spans="2:4" x14ac:dyDescent="0.35">
      <c r="B28" s="43"/>
      <c r="C28" s="43"/>
    </row>
    <row r="29" spans="2:4" x14ac:dyDescent="0.35">
      <c r="B29" s="43"/>
      <c r="C29" s="43"/>
    </row>
  </sheetData>
  <sheetProtection algorithmName="SHA-512" hashValue="RVSOWG3DC+H/XKbVsIJnQkQ9ilEZ+H2yKSFLBadz/Z0OGpj2wm/dyb7HnwjB6Au9uW4QKKQ+7sU9go9TixbY9A==" saltValue="Y/LxmlSLvcu4qvxeJkLH1g==" spinCount="100000" sheet="1" objects="1" scenarios="1" selectLockedCells="1"/>
  <mergeCells count="6">
    <mergeCell ref="B23:C23"/>
    <mergeCell ref="B2:C2"/>
    <mergeCell ref="B3:C3"/>
    <mergeCell ref="B10:C10"/>
    <mergeCell ref="B12:C12"/>
    <mergeCell ref="B19:C19"/>
  </mergeCells>
  <dataValidations count="1">
    <dataValidation type="list" allowBlank="1" showInputMessage="1" showErrorMessage="1" sqref="C24:C26" xr:uid="{C59155F7-AA3E-4D8C-9BF9-1ACB669509FC}">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PLEASE READ-Instructions</vt:lpstr>
      <vt:lpstr>Tracking Worksheet</vt:lpstr>
      <vt:lpstr>Vaccination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Brandeburg, Christina (DPH)</dc:creator>
  <cp:lastModifiedBy>Brandeburg, Christina (DPH)</cp:lastModifiedBy>
  <dcterms:created xsi:type="dcterms:W3CDTF">2021-04-09T12:05:35Z</dcterms:created>
  <dcterms:modified xsi:type="dcterms:W3CDTF">2021-06-02T20:30:24Z</dcterms:modified>
</cp:coreProperties>
</file>